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45621"/>
</workbook>
</file>

<file path=xl/calcChain.xml><?xml version="1.0" encoding="utf-8"?>
<calcChain xmlns="http://schemas.openxmlformats.org/spreadsheetml/2006/main">
  <c r="B8" i="1" l="1"/>
  <c r="F18" i="1"/>
  <c r="F17" i="1"/>
  <c r="F16" i="1"/>
  <c r="G15" i="1"/>
  <c r="H15" i="1"/>
  <c r="F15" i="1"/>
  <c r="G14" i="1"/>
  <c r="H14" i="1"/>
  <c r="F14" i="1"/>
</calcChain>
</file>

<file path=xl/sharedStrings.xml><?xml version="1.0" encoding="utf-8"?>
<sst xmlns="http://schemas.openxmlformats.org/spreadsheetml/2006/main" count="24" uniqueCount="23">
  <si>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</si>
  <si>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</si>
  <si>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</si>
  <si>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</si>
  <si>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TSA0068829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</si>
  <si>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SUMINISTRO DE  BASTIDOR CON FLUXOR PARA INODORO SUSPENDIDO EN LA OBRA DE TERMINACIÓN DEL HOSPITAL DE MELILLA.' Ref.: TSA0068829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</si>
  <si>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</si>
  <si>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</si>
  <si>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</si>
  <si>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(IVA no incluido)</t>
  </si>
  <si>
    <t>Importe (IVA no incluido)</t>
  </si>
  <si>
    <t>242004</t>
  </si>
  <si>
    <t>ud</t>
  </si>
  <si>
    <t xml:space="preserve">Suministro de bastidor autoportante, Aquacontrol Schell Bastidor Compact II con Fluxor empotrado supersilencioso DN 20 G 3/4" o equivalente, para inodoro suspendido. Acabado epoxi, con patas regulables en altura 0-200mm. Para instalar empotrado en tabiquería ligera o por delante en pared resistente._x000D_
Características técnicas del fluxor: _x000D_
 - Presión: 1,2 a 5 bar según DIN EN 12541._x000D_
 - Caudal: 1 - 1,3 l/s._x000D_
 -  Mantenimiento por delante. _x000D_
Profundidad de empotramiento: Mínimo 160 mm (codo de descarga salida a suelo)._x000D_
 - Material: Todas las partes por las que pasa el agua están fabricadas en latón resistente a la desgalvanización._x000D_
 - Supersilencioso: Grupo de ruido I (&lt;20 dB) según DIN 4109._x000D_
 Medidas: 1150 x 500 mm._x000D_
Tubo de descarga: Diámetro 45 mm, con tapón protector, codo desagüe diámetro 90/90 mm en PE de alta densidad con pieza de transición diámetro 90/110 mm._x000D_
Accesorios de conexión y desagüe para inodoro diámetro 90/110 m._x000D_
Accesorios de sujeción para inodoros con pernos de M12 x 180 mm o equivalente, protegidos con tubo de plástico, tuercas y tapones de protectores._x000D_
._x000D_
</t>
  </si>
  <si>
    <t>242757</t>
  </si>
  <si>
    <t>Suministro de escudo pulsador para WC, Aquacontrol Schell Verona Editión o equivalente, para montar con el fluxor empotrado Compact II o equivalente, o el bastidor Compact II o equivalente para WC suspendido. Sujeción de seguridad mediante tornillos antivandálicos. Fabricado en ABS cromado._x000D_
Consta de:_x000D_
- Escudo pulsador_x000D_
- Cartucho con sistema automático de autolimpieza._x000D_
- Cerco y accesorios de sujeción._x000D_
Medidas: 153,5 x 124 mm.</t>
  </si>
  <si>
    <t xml:space="preserve">Total importe base ofertado (IVA no incluido): </t>
  </si>
  <si>
    <t>Impuesto sobre el Valor Añadido:</t>
  </si>
  <si>
    <t>Importe total ofertado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</si>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</sst>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4" fontId="2" fillId="0" borderId="0" xfId="0" applyNumberFormat="1" applyFont="1" applyBorder="1" applyAlignment="1">
      <alignment horizontal="right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0" fontId="0" fillId="0" borderId="0" xfId="0" applyAlignment="1">
      <alignment horizontal="justify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25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45" t="s">
        <v>1</v>
      </c>
      <c r="C5" s="45"/>
      <c r="D5" s="45"/>
      <c r="E5" s="45"/>
      <c r="F5" s="45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89.25" customHeight="1" x14ac:dyDescent="0.2">
      <c r="B7" s="48" t="s">
        <v>5</v>
      </c>
      <c r="C7" s="49"/>
      <c r="D7" s="49"/>
      <c r="E7" s="49"/>
      <c r="F7" s="49"/>
      <c r="M7" s="6"/>
    </row>
    <row r="8" spans="1:13" s="18" customFormat="1" ht="15" customHeight="1" x14ac:dyDescent="0.2">
      <c r="A8" s="16"/>
      <c r="B8" s="46">
        <f xml:space="preserve"> + F18</f>
        <v>0</v>
      </c>
      <c r="C8" s="47"/>
      <c r="D8" s="17" t="s">
        <v>19</v>
      </c>
      <c r="E8" s="17"/>
      <c r="F8" s="17"/>
      <c r="M8" s="19"/>
    </row>
    <row r="9" spans="1:13" x14ac:dyDescent="0.2">
      <c r="B9" s="44" t="s">
        <v>2</v>
      </c>
      <c r="C9" s="44"/>
      <c r="D9" s="44"/>
      <c r="E9" s="44"/>
      <c r="F9" s="44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3" customFormat="1" ht="38.25" x14ac:dyDescent="0.2">
      <c r="A13" s="22"/>
      <c r="B13" s="25" t="s">
        <v>6</v>
      </c>
      <c r="C13" s="26" t="s">
        <v>7</v>
      </c>
      <c r="D13" s="27" t="s">
        <v>8</v>
      </c>
      <c r="E13" s="28" t="s">
        <v>9</v>
      </c>
      <c r="F13" s="29" t="s">
        <v>10</v>
      </c>
      <c r="M13" s="24"/>
    </row>
    <row r="14" spans="1:13" s="23" customFormat="1" ht="318.75" x14ac:dyDescent="0.2">
      <c r="A14" s="22" t="s">
        <v>11</v>
      </c>
      <c r="B14" s="30">
        <v>503</v>
      </c>
      <c r="C14" s="30" t="s">
        <v>12</v>
      </c>
      <c r="D14" s="31" t="s">
        <v>13</v>
      </c>
      <c r="E14" s="33"/>
      <c r="F14" s="32">
        <f>IF(AND(ISEVEN(ROUND(E14,5)* B14*10^2),ROUND(MOD(ROUND(E14,5)* B14*10^2,1),2)&lt;=0.5),ROUNDDOWN(ROUND(E14,5)* B14,2),ROUND(ROUND(E14,5)* B14,2))</f>
        <v>0</v>
      </c>
      <c r="G14" s="23">
        <f>IF(AND(ISEVEN(H14*10^2),ROUND(MOD(H14*10^2,1),2)&lt;=0.5),ROUNDDOWN(H14,2),ROUND(H14,2))</f>
        <v>0</v>
      </c>
      <c r="H14" s="23">
        <f>0.21 * F14</f>
        <v>0</v>
      </c>
      <c r="M14" s="24"/>
    </row>
    <row r="15" spans="1:13" s="23" customFormat="1" ht="127.5" x14ac:dyDescent="0.2">
      <c r="A15" s="22" t="s">
        <v>14</v>
      </c>
      <c r="B15" s="30">
        <v>503</v>
      </c>
      <c r="C15" s="30" t="s">
        <v>12</v>
      </c>
      <c r="D15" s="31" t="s">
        <v>15</v>
      </c>
      <c r="E15" s="33"/>
      <c r="F15" s="32">
        <f>IF(AND(ISEVEN(ROUND(E15,5)* B15*10^2),ROUND(MOD(ROUND(E15,5)* B15*10^2,1),2)&lt;=0.5),ROUNDDOWN(ROUND(E15,5)* B15,2),ROUND(ROUND(E15,5)* B15,2))</f>
        <v>0</v>
      </c>
      <c r="G15" s="23">
        <f>IF(AND(ISEVEN(H15*10^2),ROUND(MOD(H15*10^2,1),2)&lt;=0.5),ROUNDDOWN(H15,2),ROUND(H15,2))</f>
        <v>0</v>
      </c>
      <c r="H15" s="23">
        <f>0.21 * F15</f>
        <v>0</v>
      </c>
      <c r="M15" s="24"/>
    </row>
    <row r="16" spans="1:13" s="35" customFormat="1" ht="27.95" customHeight="1" x14ac:dyDescent="0.2">
      <c r="A16" s="34"/>
      <c r="B16" s="37"/>
      <c r="C16" s="38"/>
      <c r="D16" s="39"/>
      <c r="E16" s="40" t="s">
        <v>16</v>
      </c>
      <c r="F16" s="41">
        <f>SUM(F14:F15)</f>
        <v>0</v>
      </c>
      <c r="M16" s="36"/>
    </row>
    <row r="17" spans="1:13" s="35" customFormat="1" ht="27.95" customHeight="1" x14ac:dyDescent="0.2">
      <c r="A17" s="34"/>
      <c r="B17" s="37"/>
      <c r="C17" s="38"/>
      <c r="D17" s="39"/>
      <c r="E17" s="40" t="s">
        <v>17</v>
      </c>
      <c r="F17" s="41">
        <f>SUM(G14:G15)</f>
        <v>0</v>
      </c>
      <c r="M17" s="36"/>
    </row>
    <row r="18" spans="1:13" s="35" customFormat="1" ht="27.95" customHeight="1" x14ac:dyDescent="0.2">
      <c r="A18" s="34"/>
      <c r="B18" s="37"/>
      <c r="C18" s="38"/>
      <c r="D18" s="39"/>
      <c r="E18" s="40" t="s">
        <v>18</v>
      </c>
      <c r="F18" s="41">
        <f>SUM(F16:F17)</f>
        <v>0</v>
      </c>
    </row>
    <row r="22" spans="1:13" ht="51" customHeight="1" x14ac:dyDescent="0.2">
      <c r="B22" s="50" t="s">
        <v>20</v>
      </c>
      <c r="C22" s="50"/>
      <c r="D22" s="50"/>
      <c r="E22" s="50"/>
      <c r="F22" s="50"/>
    </row>
    <row r="24" spans="1:13" x14ac:dyDescent="0.2">
      <c r="F24" s="42" t="s">
        <v>21</v>
      </c>
    </row>
    <row r="25" spans="1:13" x14ac:dyDescent="0.2">
      <c r="F25" s="43" t="s">
        <v>22</v>
      </c>
    </row>
  </sheetData>
  <sheetProtection password="DF32" sheet="1" objects="1" scenarios="1" formatRows="0" selectLockedCells="1"/>
  <mergeCells count="5">
    <mergeCell ref="B9:F9"/>
    <mergeCell ref="B5:F5"/>
    <mergeCell ref="B8:C8"/>
    <mergeCell ref="B7:F7"/>
    <mergeCell ref="B22:F22"/>
  </mergeCells>
  <phoneticPr fontId="0" type="noConversion"/>
  <conditionalFormatting sqref="F10:F21 F2:F4 F23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2020-04-23T10:19:58Z</dcterms:modified>
</cp:coreProperties>
</file>