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Grupos\RRHH\3 SD SELECCIÓN, FORMACIÓN Y DESARROLLO\1 SELECCIÓN\08. PT INCENDIOS\2025\BRIF\PCV\2. SELECCIÓN INT-EXT\4. PREPARADOR FÍSICO BRIF\2. Inscritos\JAVIER GOMEZ CORRALES\"/>
    </mc:Choice>
  </mc:AlternateContent>
  <bookViews>
    <workbookView xWindow="0" yWindow="0" windowWidth="28800" windowHeight="11100"/>
  </bookViews>
  <sheets>
    <sheet name="DECLARACION RESPONSABLE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1" i="2" l="1"/>
  <c r="H64" i="2" l="1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63" i="2"/>
  <c r="I26" i="2" l="1"/>
  <c r="I27" i="2"/>
  <c r="I28" i="2"/>
  <c r="I29" i="2"/>
  <c r="I30" i="2"/>
  <c r="I31" i="2"/>
  <c r="I32" i="2"/>
  <c r="I33" i="2"/>
  <c r="I34" i="2"/>
  <c r="I35" i="2"/>
  <c r="H17" i="2"/>
  <c r="I17" i="2" s="1"/>
  <c r="H18" i="2"/>
  <c r="I18" i="2" s="1"/>
  <c r="H19" i="2"/>
  <c r="I19" i="2" s="1"/>
  <c r="H20" i="2"/>
  <c r="I20" i="2" s="1"/>
  <c r="H21" i="2"/>
  <c r="I21" i="2" s="1"/>
  <c r="H22" i="2"/>
  <c r="I22" i="2" s="1"/>
  <c r="H23" i="2"/>
  <c r="I23" i="2" s="1"/>
  <c r="H24" i="2"/>
  <c r="I24" i="2" s="1"/>
  <c r="H25" i="2"/>
  <c r="I25" i="2" s="1"/>
  <c r="H26" i="2"/>
  <c r="H27" i="2"/>
  <c r="H28" i="2"/>
  <c r="H29" i="2"/>
  <c r="H30" i="2"/>
  <c r="H31" i="2"/>
  <c r="H32" i="2"/>
  <c r="H33" i="2"/>
  <c r="H34" i="2"/>
  <c r="H35" i="2"/>
  <c r="I42" i="2"/>
  <c r="I43" i="2"/>
  <c r="I44" i="2"/>
  <c r="I45" i="2"/>
  <c r="I46" i="2"/>
  <c r="I47" i="2"/>
  <c r="I48" i="2"/>
  <c r="I49" i="2"/>
  <c r="I50" i="2"/>
  <c r="I51" i="2"/>
  <c r="I52" i="2"/>
  <c r="I54" i="2"/>
  <c r="I55" i="2"/>
  <c r="I56" i="2"/>
  <c r="I57" i="2"/>
  <c r="I58" i="2"/>
  <c r="H40" i="2"/>
  <c r="I40" i="2" s="1"/>
  <c r="H41" i="2"/>
  <c r="I41" i="2" s="1"/>
  <c r="H42" i="2"/>
  <c r="H43" i="2"/>
  <c r="H44" i="2"/>
  <c r="H45" i="2"/>
  <c r="H46" i="2"/>
  <c r="H47" i="2"/>
  <c r="H48" i="2"/>
  <c r="H49" i="2"/>
  <c r="H50" i="2"/>
  <c r="H51" i="2"/>
  <c r="H52" i="2"/>
  <c r="H53" i="2"/>
  <c r="I53" i="2" s="1"/>
  <c r="H54" i="2"/>
  <c r="H55" i="2"/>
  <c r="H56" i="2"/>
  <c r="H57" i="2"/>
  <c r="H58" i="2"/>
  <c r="I94" i="2"/>
  <c r="I95" i="2"/>
  <c r="I96" i="2"/>
  <c r="I97" i="2"/>
  <c r="I98" i="2"/>
  <c r="I99" i="2"/>
  <c r="I100" i="2"/>
  <c r="I101" i="2"/>
  <c r="I102" i="2"/>
  <c r="I103" i="2"/>
  <c r="I104" i="2"/>
  <c r="I105" i="2"/>
  <c r="H87" i="2"/>
  <c r="I87" i="2" s="1"/>
  <c r="H88" i="2"/>
  <c r="I88" i="2" s="1"/>
  <c r="H89" i="2"/>
  <c r="I89" i="2" s="1"/>
  <c r="H90" i="2"/>
  <c r="I90" i="2" s="1"/>
  <c r="H91" i="2"/>
  <c r="I91" i="2" s="1"/>
  <c r="H92" i="2"/>
  <c r="I92" i="2" s="1"/>
  <c r="H93" i="2"/>
  <c r="I93" i="2" s="1"/>
  <c r="H94" i="2"/>
  <c r="H95" i="2"/>
  <c r="H96" i="2"/>
  <c r="H97" i="2"/>
  <c r="H98" i="2"/>
  <c r="H99" i="2"/>
  <c r="H100" i="2"/>
  <c r="H101" i="2"/>
  <c r="H102" i="2"/>
  <c r="H103" i="2"/>
  <c r="H104" i="2"/>
  <c r="H105" i="2"/>
  <c r="H110" i="2"/>
  <c r="H111" i="2"/>
  <c r="I111" i="2" s="1"/>
  <c r="H112" i="2"/>
  <c r="I112" i="2" s="1"/>
  <c r="H113" i="2"/>
  <c r="I113" i="2" s="1"/>
  <c r="H114" i="2"/>
  <c r="H115" i="2"/>
  <c r="I115" i="2" s="1"/>
  <c r="H116" i="2"/>
  <c r="I116" i="2" s="1"/>
  <c r="H117" i="2"/>
  <c r="I117" i="2" s="1"/>
  <c r="H118" i="2"/>
  <c r="H119" i="2"/>
  <c r="I119" i="2" s="1"/>
  <c r="H120" i="2"/>
  <c r="H121" i="2"/>
  <c r="H122" i="2"/>
  <c r="H123" i="2"/>
  <c r="H124" i="2"/>
  <c r="H125" i="2"/>
  <c r="I125" i="2" s="1"/>
  <c r="H126" i="2"/>
  <c r="H127" i="2"/>
  <c r="H128" i="2"/>
  <c r="I110" i="2"/>
  <c r="I114" i="2"/>
  <c r="I118" i="2"/>
  <c r="I120" i="2"/>
  <c r="I121" i="2"/>
  <c r="I122" i="2"/>
  <c r="I123" i="2"/>
  <c r="I124" i="2"/>
  <c r="I126" i="2"/>
  <c r="I127" i="2"/>
  <c r="I128" i="2"/>
  <c r="H109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H86" i="2"/>
  <c r="I86" i="2" s="1"/>
  <c r="I106" i="2" l="1"/>
  <c r="I130" i="2" s="1"/>
  <c r="H39" i="2"/>
  <c r="I39" i="2" s="1"/>
  <c r="I109" i="2" l="1"/>
  <c r="I129" i="2" s="1"/>
  <c r="I59" i="2" l="1"/>
  <c r="H16" i="2"/>
  <c r="I16" i="2" s="1"/>
  <c r="I36" i="2" l="1"/>
  <c r="I60" i="2" s="1"/>
  <c r="I63" i="2" l="1"/>
  <c r="I83" i="2" s="1"/>
</calcChain>
</file>

<file path=xl/sharedStrings.xml><?xml version="1.0" encoding="utf-8"?>
<sst xmlns="http://schemas.openxmlformats.org/spreadsheetml/2006/main" count="52" uniqueCount="37">
  <si>
    <t>Yo, D./Dña.</t>
  </si>
  <si>
    <t>con DNI/NIE</t>
  </si>
  <si>
    <t>Días naturales</t>
  </si>
  <si>
    <t>Subtotal puntos</t>
  </si>
  <si>
    <t>En</t>
  </si>
  <si>
    <t xml:space="preserve">, a </t>
  </si>
  <si>
    <t>de</t>
  </si>
  <si>
    <t>Firmado:</t>
  </si>
  <si>
    <t>La persona candidata,</t>
  </si>
  <si>
    <t>Instrucciones:</t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</si>
  <si>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30/04 (campaña de invierno)</t>
    </r>
  </si>
  <si>
    <r>
      <t xml:space="preserve">Fecha Hasta 
(DD/MM/AAAA )                            </t>
    </r>
    <r>
      <rPr>
        <sz val="12"/>
        <rFont val="Cambria"/>
        <family val="1"/>
      </rPr>
      <t>Únicamente indicar periodos cuya fecha de fin máxima sea el 31/10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</si>
  <si>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01/06 (campaña de verano)</t>
    </r>
  </si>
  <si>
    <r>
      <t xml:space="preserve">Fecha Desde
(DD/MM/AAAA)
</t>
    </r>
    <r>
      <rPr>
        <sz val="12"/>
        <rFont val="Cambria"/>
        <family val="1"/>
      </rPr>
      <t>Únicamente indicar periodos cuya fecha de inicio mínima sea a partir del 01/02 (campaña de invierno)</t>
    </r>
  </si>
  <si>
    <t>SUBTOTAL PUNTOS</t>
  </si>
  <si>
    <t>3. La campaña de verano comprende desde el 01/06 hasta el 31/10 incluidos, puntuando hasta un máximo de 137 días/año</t>
  </si>
  <si>
    <t>4. La campaña de invierno comprende desde el 01/02 hasta el 30/04 incluidos, puntuando hasta un máximo de 75 días/año</t>
  </si>
  <si>
    <t>DOCUMENTO ACREDITATIVO DE LA EXPERIENCIA - DECLARACIÓN RESPONSABLE</t>
  </si>
  <si>
    <t>5. El máximo de días que se podrá puntuar por año es de hasta 212 días en total (verano + invierno)</t>
  </si>
  <si>
    <t>SUBTOTAL PUNTOS. MÁXIMO 5 PUNTOS</t>
  </si>
  <si>
    <t xml:space="preserve">El presente anexo, de obligada cumplimentación será el documento acreditativo de la experiencia profesional relacionada con los datos del puesto indicado a continuación. No se admitirá otro documento que no sea éste. </t>
  </si>
  <si>
    <r>
      <t xml:space="preserve">2. En el ENCABEZADO de cada tabla se especifica a qué mérito de experiencia corresponde. El/la solicitante deberá cumplimentar las columnas en amarillo </t>
    </r>
    <r>
      <rPr>
        <b/>
        <u/>
        <sz val="14"/>
        <rFont val="Cambria"/>
        <family val="1"/>
      </rPr>
      <t>fecha desde y fecha hasta</t>
    </r>
    <r>
      <rPr>
        <b/>
        <sz val="14"/>
        <rFont val="Cambria"/>
        <family val="1"/>
      </rPr>
      <t xml:space="preserve"> comenzando con las fechas más antiguas , el resto de espacios son cálculos automáticos preestablecidos. Dichos datos serán contrastados con la documentación aportada en la presentación de solicitudes.</t>
    </r>
  </si>
  <si>
    <t>1. Indicar en la franja en amarillo Nombre y Apellidos y DNI/NIE al principio y final del documento, junto con la firma.</t>
  </si>
  <si>
    <r>
      <rPr>
        <b/>
        <sz val="12"/>
        <color theme="1"/>
        <rFont val="Cambria"/>
        <family val="1"/>
      </rPr>
      <t>de</t>
    </r>
    <r>
      <rPr>
        <sz val="12"/>
        <color theme="1"/>
        <rFont val="Cambria"/>
        <family val="1"/>
      </rPr>
      <t xml:space="preserve"> 2025</t>
    </r>
  </si>
  <si>
    <t>PREPARADOR/A FÍSICO/A DEL DISPOSITIVO BRIF CAMPAÑA DE VERANO 2025</t>
  </si>
  <si>
    <t xml:space="preserve">Mérito 1.1) Periodos de tiempo contratado/a como Preparador/a Físico durante la campaña de VERANO </t>
  </si>
  <si>
    <t>Mérito 1.2) Periodos de tiempo contratado/a como Preparador/a Físico durante la campaña de INVIERNO</t>
  </si>
  <si>
    <t>Mérito 2) Periodos de tiempo contratado/a como Preparador/a Físico en otros sectores diferentes a la extinción de IIFF</t>
  </si>
  <si>
    <t xml:space="preserve">Fecha Desde
(DD/MM/AAAA)
</t>
  </si>
  <si>
    <t xml:space="preserve">Fecha Hasta 
(DD/MM/AAAA )                            </t>
  </si>
  <si>
    <t>Mérito 3.1) Periodos de tiempo contratado/a en extinción de IIFF con cualquier categoría durante la campaña de VERANO</t>
  </si>
  <si>
    <t>Mérito 3.2) Periodos de tiempo contratado/a en extinción de IIFF con cualquier categoría durante la campaña de INVIERNO</t>
  </si>
  <si>
    <t>SUBTOTAL (Máximo 15 puntos)</t>
  </si>
  <si>
    <t>SUBTOTAL PUNTOS (Máximo 5 puntos)</t>
  </si>
  <si>
    <t>PUNTUACIÓN OBTENIDA TOTAL MÉRITOS EXPERIENCIA. PUNTUACIÓN MÁXIMA 25 PUNTOS</t>
  </si>
  <si>
    <r>
      <rPr>
        <b/>
        <sz val="12"/>
        <rFont val="Cambria"/>
        <family val="1"/>
      </rPr>
      <t xml:space="preserve">
</t>
    </r>
    <r>
      <rPr>
        <b/>
        <sz val="14"/>
        <rFont val="Cambria"/>
        <family val="1"/>
      </rPr>
      <t xml:space="preserve">DECLARO BAJO MI RESPONSABILIDAD:
</t>
    </r>
    <r>
      <rPr>
        <sz val="14"/>
        <rFont val="Cambria"/>
        <family val="1"/>
      </rPr>
      <t>Que cumplo con los requisitos exigidos de la convocatoria publicada el 02 de abril de 2025 y que toda la información que aparece en el presente anexo es cierta. Además, dispongo del original de toda la documentación y la aportaré en caso de que me lo soliciten.</t>
    </r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</si>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</sst>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mbria"/>
      <family val="1"/>
    </font>
    <font>
      <b/>
      <sz val="12"/>
      <color theme="1"/>
      <name val="Cambria"/>
      <family val="1"/>
    </font>
    <font>
      <sz val="12"/>
      <name val="Cambria"/>
      <family val="1"/>
    </font>
    <font>
      <b/>
      <sz val="12"/>
      <name val="Cambria"/>
      <family val="1"/>
    </font>
    <font>
      <sz val="12"/>
      <color theme="1"/>
      <name val="Cambria"/>
      <family val="1"/>
    </font>
    <font>
      <i/>
      <sz val="12"/>
      <name val="Cambria"/>
      <family val="1"/>
    </font>
    <font>
      <b/>
      <sz val="14"/>
      <color rgb="FF000000"/>
      <name val="Calibri"/>
      <family val="2"/>
    </font>
    <font>
      <i/>
      <sz val="12"/>
      <color theme="1"/>
      <name val="Cambria"/>
      <family val="1"/>
    </font>
    <font>
      <b/>
      <sz val="14"/>
      <name val="Cambria"/>
      <family val="1"/>
    </font>
    <font>
      <b/>
      <u/>
      <sz val="14"/>
      <name val="Cambria"/>
      <family val="1"/>
    </font>
    <font>
      <sz val="14"/>
      <name val="Cambria"/>
      <family val="1"/>
    </font>
    <font>
      <b/>
      <sz val="14"/>
      <color theme="0"/>
      <name val="Cambria"/>
      <family val="1"/>
    </font>
    <font>
      <b/>
      <sz val="11"/>
      <color theme="1"/>
      <name val="Cambria"/>
      <family val="1"/>
    </font>
    <font>
      <sz val="11"/>
      <color theme="1"/>
      <name val="Cambria"/>
      <family val="1"/>
    </font>
    <font>
      <b/>
      <sz val="14"/>
      <color rgb="FF000000"/>
      <name val="Cambria"/>
      <family val="1"/>
    </font>
    <font>
      <sz val="11"/>
      <name val="Cambria"/>
      <family val="1"/>
    </font>
    <font>
      <b/>
      <sz val="14"/>
      <color theme="1"/>
      <name val="Cambria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4C51"/>
        <bgColor indexed="64"/>
      </patternFill>
    </fill>
    <fill>
      <patternFill patternType="solid">
        <fgColor rgb="FFAEB5BB"/>
        <bgColor indexed="64"/>
      </patternFill>
    </fill>
    <fill>
      <patternFill patternType="solid">
        <fgColor rgb="FFA2C4BC"/>
        <bgColor indexed="64"/>
      </patternFill>
    </fill>
    <fill>
      <patternFill patternType="solid">
        <fgColor rgb="FFFADE8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2" borderId="0" xfId="0" applyFill="1"/>
    <xf numFmtId="0" fontId="3" fillId="3" borderId="0" xfId="0" applyFont="1" applyFill="1" applyBorder="1" applyAlignment="1">
      <alignment horizontal="center" vertical="center" wrapText="1"/>
    </xf>
    <xf numFmtId="0" fontId="0" fillId="2" borderId="0" xfId="0" applyFill="1" applyProtection="1">
      <protection hidden="1"/>
    </xf>
    <xf numFmtId="0" fontId="0" fillId="2" borderId="0" xfId="0" applyFill="1" applyAlignment="1" applyProtection="1">
      <alignment horizontal="left" vertical="center"/>
      <protection hidden="1"/>
    </xf>
    <xf numFmtId="0" fontId="7" fillId="2" borderId="0" xfId="0" applyFont="1" applyFill="1" applyBorder="1" applyAlignment="1" applyProtection="1">
      <alignment horizontal="center" wrapText="1"/>
      <protection hidden="1"/>
    </xf>
    <xf numFmtId="0" fontId="10" fillId="2" borderId="0" xfId="0" applyFont="1" applyFill="1" applyBorder="1" applyAlignment="1" applyProtection="1">
      <alignment vertical="center" wrapText="1"/>
      <protection hidden="1"/>
    </xf>
    <xf numFmtId="0" fontId="0" fillId="2" borderId="0" xfId="0" applyFill="1" applyAlignment="1" applyProtection="1">
      <alignment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5" fillId="6" borderId="6" xfId="0" applyFont="1" applyFill="1" applyBorder="1" applyAlignment="1" applyProtection="1">
      <alignment horizontal="left" vertical="center" wrapText="1"/>
      <protection hidden="1"/>
    </xf>
    <xf numFmtId="0" fontId="5" fillId="6" borderId="0" xfId="0" applyFont="1" applyFill="1" applyBorder="1" applyAlignment="1" applyProtection="1">
      <alignment horizontal="left" vertical="center" wrapText="1"/>
      <protection hidden="1"/>
    </xf>
    <xf numFmtId="0" fontId="1" fillId="2" borderId="0" xfId="0" applyFont="1" applyFill="1" applyProtection="1">
      <protection hidden="1"/>
    </xf>
    <xf numFmtId="0" fontId="0" fillId="2" borderId="0" xfId="0" applyFill="1" applyBorder="1" applyProtection="1">
      <protection hidden="1"/>
    </xf>
    <xf numFmtId="0" fontId="8" fillId="2" borderId="0" xfId="0" applyFont="1" applyFill="1" applyBorder="1" applyProtection="1">
      <protection hidden="1"/>
    </xf>
    <xf numFmtId="0" fontId="8" fillId="2" borderId="0" xfId="0" applyFont="1" applyFill="1" applyBorder="1" applyAlignment="1" applyProtection="1">
      <alignment horizontal="right"/>
      <protection hidden="1"/>
    </xf>
    <xf numFmtId="0" fontId="8" fillId="2" borderId="0" xfId="0" applyFont="1" applyFill="1" applyBorder="1" applyAlignment="1" applyProtection="1">
      <alignment horizontal="left"/>
      <protection hidden="1"/>
    </xf>
    <xf numFmtId="0" fontId="8" fillId="2" borderId="0" xfId="0" applyFont="1" applyFill="1" applyAlignment="1" applyProtection="1">
      <alignment vertical="center"/>
      <protection hidden="1"/>
    </xf>
    <xf numFmtId="0" fontId="8" fillId="2" borderId="0" xfId="0" applyFont="1" applyFill="1" applyProtection="1">
      <protection hidden="1"/>
    </xf>
    <xf numFmtId="0" fontId="5" fillId="2" borderId="0" xfId="0" applyFont="1" applyFill="1" applyAlignment="1" applyProtection="1">
      <protection hidden="1"/>
    </xf>
    <xf numFmtId="0" fontId="2" fillId="2" borderId="0" xfId="0" applyFont="1" applyFill="1" applyBorder="1" applyAlignment="1">
      <alignment vertical="center"/>
    </xf>
    <xf numFmtId="0" fontId="8" fillId="2" borderId="4" xfId="0" applyFont="1" applyFill="1" applyBorder="1" applyAlignment="1" applyProtection="1">
      <alignment horizontal="center" vertical="center"/>
      <protection hidden="1"/>
    </xf>
    <xf numFmtId="0" fontId="11" fillId="7" borderId="0" xfId="0" applyFont="1" applyFill="1" applyBorder="1" applyAlignment="1" applyProtection="1">
      <alignment horizontal="center"/>
      <protection locked="0"/>
    </xf>
    <xf numFmtId="0" fontId="6" fillId="2" borderId="0" xfId="0" applyFont="1" applyFill="1" applyBorder="1" applyAlignment="1" applyProtection="1">
      <alignment horizontal="right" wrapText="1"/>
      <protection hidden="1"/>
    </xf>
    <xf numFmtId="0" fontId="12" fillId="2" borderId="0" xfId="0" applyFont="1" applyFill="1" applyBorder="1" applyAlignment="1" applyProtection="1">
      <alignment horizontal="left" vertical="center" wrapText="1"/>
      <protection hidden="1"/>
    </xf>
    <xf numFmtId="0" fontId="7" fillId="10" borderId="5" xfId="0" applyFont="1" applyFill="1" applyBorder="1" applyAlignment="1" applyProtection="1">
      <alignment horizontal="center" vertical="center" wrapText="1"/>
      <protection hidden="1"/>
    </xf>
    <xf numFmtId="0" fontId="9" fillId="9" borderId="1" xfId="0" applyFont="1" applyFill="1" applyBorder="1" applyAlignment="1" applyProtection="1">
      <alignment wrapText="1"/>
      <protection locked="0"/>
    </xf>
    <xf numFmtId="0" fontId="11" fillId="9" borderId="1" xfId="0" applyFont="1" applyFill="1" applyBorder="1" applyAlignment="1" applyProtection="1">
      <alignment horizontal="center"/>
      <protection locked="0"/>
    </xf>
    <xf numFmtId="0" fontId="11" fillId="9" borderId="1" xfId="0" applyFont="1" applyFill="1" applyBorder="1" applyProtection="1">
      <protection locked="0"/>
    </xf>
    <xf numFmtId="0" fontId="17" fillId="2" borderId="0" xfId="0" applyFont="1" applyFill="1" applyProtection="1">
      <protection hidden="1"/>
    </xf>
    <xf numFmtId="0" fontId="17" fillId="2" borderId="0" xfId="0" applyFont="1" applyFill="1" applyAlignment="1" applyProtection="1">
      <alignment horizontal="left" vertical="center"/>
      <protection hidden="1"/>
    </xf>
    <xf numFmtId="0" fontId="18" fillId="2" borderId="0" xfId="0" applyFont="1" applyFill="1" applyBorder="1" applyAlignment="1" applyProtection="1">
      <alignment vertical="center" wrapText="1"/>
      <protection hidden="1"/>
    </xf>
    <xf numFmtId="0" fontId="17" fillId="2" borderId="0" xfId="0" applyFont="1" applyFill="1" applyBorder="1" applyAlignment="1" applyProtection="1">
      <alignment horizontal="left"/>
      <protection hidden="1"/>
    </xf>
    <xf numFmtId="0" fontId="16" fillId="2" borderId="0" xfId="0" applyFont="1" applyFill="1" applyProtection="1">
      <protection hidden="1"/>
    </xf>
    <xf numFmtId="0" fontId="17" fillId="2" borderId="0" xfId="0" applyFont="1" applyFill="1" applyBorder="1" applyProtection="1">
      <protection hidden="1"/>
    </xf>
    <xf numFmtId="0" fontId="17" fillId="2" borderId="0" xfId="0" applyFont="1" applyFill="1" applyAlignment="1" applyProtection="1">
      <alignment horizontal="left"/>
      <protection hidden="1"/>
    </xf>
    <xf numFmtId="0" fontId="19" fillId="2" borderId="0" xfId="0" applyFont="1" applyFill="1" applyProtection="1">
      <protection hidden="1"/>
    </xf>
    <xf numFmtId="0" fontId="12" fillId="2" borderId="0" xfId="0" applyFont="1" applyFill="1" applyBorder="1" applyAlignment="1" applyProtection="1">
      <alignment horizontal="right" wrapText="1"/>
      <protection hidden="1"/>
    </xf>
    <xf numFmtId="0" fontId="12" fillId="2" borderId="0" xfId="0" applyFont="1" applyFill="1" applyBorder="1" applyAlignment="1" applyProtection="1">
      <alignment horizontal="center" wrapText="1"/>
      <protection hidden="1"/>
    </xf>
    <xf numFmtId="0" fontId="20" fillId="2" borderId="0" xfId="0" applyFont="1" applyFill="1" applyAlignment="1" applyProtection="1">
      <protection hidden="1"/>
    </xf>
    <xf numFmtId="0" fontId="7" fillId="10" borderId="4" xfId="0" applyFont="1" applyFill="1" applyBorder="1" applyAlignment="1" applyProtection="1">
      <alignment horizontal="center" vertical="center" wrapText="1"/>
      <protection hidden="1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0" fontId="5" fillId="8" borderId="2" xfId="0" applyFont="1" applyFill="1" applyBorder="1" applyAlignment="1" applyProtection="1">
      <alignment horizontal="right" vertical="center" wrapText="1"/>
      <protection hidden="1"/>
    </xf>
    <xf numFmtId="0" fontId="5" fillId="8" borderId="3" xfId="0" applyFont="1" applyFill="1" applyBorder="1" applyAlignment="1" applyProtection="1">
      <alignment horizontal="right" vertical="center" wrapText="1"/>
      <protection hidden="1"/>
    </xf>
    <xf numFmtId="0" fontId="8" fillId="0" borderId="4" xfId="0" applyFont="1" applyFill="1" applyBorder="1" applyAlignment="1" applyProtection="1">
      <alignment horizontal="center" vertical="center"/>
      <protection hidden="1"/>
    </xf>
    <xf numFmtId="2" fontId="5" fillId="8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8" borderId="3" xfId="0" applyNumberFormat="1" applyFont="1" applyFill="1" applyBorder="1" applyAlignment="1" applyProtection="1">
      <alignment horizontal="center" vertical="center" wrapText="1"/>
      <protection hidden="1"/>
    </xf>
    <xf numFmtId="2" fontId="5" fillId="8" borderId="4" xfId="0" applyNumberFormat="1" applyFont="1" applyFill="1" applyBorder="1" applyAlignment="1" applyProtection="1">
      <alignment horizontal="center" vertical="center" wrapText="1"/>
      <protection hidden="1"/>
    </xf>
    <xf numFmtId="0" fontId="5" fillId="8" borderId="2" xfId="0" applyFont="1" applyFill="1" applyBorder="1" applyAlignment="1" applyProtection="1">
      <alignment horizontal="right" vertical="center"/>
      <protection hidden="1"/>
    </xf>
    <xf numFmtId="0" fontId="5" fillId="8" borderId="3" xfId="0" applyFont="1" applyFill="1" applyBorder="1" applyAlignment="1" applyProtection="1">
      <alignment horizontal="right" vertical="center"/>
      <protection hidden="1"/>
    </xf>
    <xf numFmtId="0" fontId="5" fillId="8" borderId="4" xfId="0" applyFont="1" applyFill="1" applyBorder="1" applyAlignment="1" applyProtection="1">
      <alignment horizontal="right" vertical="center"/>
      <protection hidden="1"/>
    </xf>
    <xf numFmtId="2" fontId="5" fillId="2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3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4" xfId="0" applyNumberFormat="1" applyFont="1" applyFill="1" applyBorder="1" applyAlignment="1" applyProtection="1">
      <alignment horizontal="center" vertical="center" wrapText="1"/>
      <protection hidden="1"/>
    </xf>
    <xf numFmtId="14" fontId="8" fillId="9" borderId="2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3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4" xfId="0" applyNumberFormat="1" applyFont="1" applyFill="1" applyBorder="1" applyAlignment="1" applyProtection="1">
      <alignment horizontal="center" vertical="center" wrapText="1"/>
      <protection locked="0"/>
    </xf>
    <xf numFmtId="14" fontId="8" fillId="9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4" borderId="10" xfId="0" applyFont="1" applyFill="1" applyBorder="1" applyAlignment="1" applyProtection="1">
      <alignment horizontal="center" vertical="center" wrapText="1"/>
      <protection hidden="1"/>
    </xf>
    <xf numFmtId="0" fontId="4" fillId="4" borderId="11" xfId="0" applyFont="1" applyFill="1" applyBorder="1" applyAlignment="1" applyProtection="1">
      <alignment horizontal="center" vertical="center" wrapText="1"/>
      <protection hidden="1"/>
    </xf>
    <xf numFmtId="0" fontId="4" fillId="4" borderId="12" xfId="0" applyFont="1" applyFill="1" applyBorder="1" applyAlignment="1" applyProtection="1">
      <alignment horizontal="center" vertical="center" wrapText="1"/>
      <protection hidden="1"/>
    </xf>
    <xf numFmtId="0" fontId="15" fillId="5" borderId="7" xfId="0" applyFont="1" applyFill="1" applyBorder="1" applyAlignment="1" applyProtection="1">
      <alignment horizontal="center" vertical="center" wrapText="1"/>
      <protection hidden="1"/>
    </xf>
    <xf numFmtId="0" fontId="15" fillId="5" borderId="8" xfId="0" applyFont="1" applyFill="1" applyBorder="1" applyAlignment="1" applyProtection="1">
      <alignment horizontal="center" vertical="center" wrapText="1"/>
      <protection hidden="1"/>
    </xf>
    <xf numFmtId="0" fontId="15" fillId="5" borderId="9" xfId="0" applyFont="1" applyFill="1" applyBorder="1" applyAlignment="1" applyProtection="1">
      <alignment horizontal="center" vertical="center" wrapText="1"/>
      <protection hidden="1"/>
    </xf>
    <xf numFmtId="0" fontId="7" fillId="10" borderId="2" xfId="0" applyFont="1" applyFill="1" applyBorder="1" applyAlignment="1" applyProtection="1">
      <alignment horizontal="center" vertical="center" wrapText="1"/>
      <protection hidden="1"/>
    </xf>
    <xf numFmtId="0" fontId="7" fillId="10" borderId="3" xfId="0" applyFont="1" applyFill="1" applyBorder="1" applyAlignment="1" applyProtection="1">
      <alignment horizontal="center" vertical="center" wrapText="1"/>
      <protection hidden="1"/>
    </xf>
    <xf numFmtId="0" fontId="7" fillId="10" borderId="4" xfId="0" applyFont="1" applyFill="1" applyBorder="1" applyAlignment="1" applyProtection="1">
      <alignment horizontal="center" vertical="center" wrapText="1"/>
      <protection hidden="1"/>
    </xf>
    <xf numFmtId="0" fontId="20" fillId="6" borderId="2" xfId="0" applyFont="1" applyFill="1" applyBorder="1" applyAlignment="1" applyProtection="1">
      <alignment horizontal="left" vertical="center" wrapText="1"/>
      <protection hidden="1"/>
    </xf>
    <xf numFmtId="0" fontId="20" fillId="6" borderId="3" xfId="0" applyFont="1" applyFill="1" applyBorder="1" applyAlignment="1" applyProtection="1">
      <alignment horizontal="left" vertical="center" wrapText="1"/>
      <protection hidden="1"/>
    </xf>
    <xf numFmtId="0" fontId="20" fillId="6" borderId="4" xfId="0" applyFont="1" applyFill="1" applyBorder="1" applyAlignment="1" applyProtection="1">
      <alignment horizontal="left" vertical="center" wrapText="1"/>
      <protection hidden="1"/>
    </xf>
    <xf numFmtId="0" fontId="11" fillId="9" borderId="1" xfId="0" applyFont="1" applyFill="1" applyBorder="1" applyAlignment="1" applyProtection="1">
      <alignment horizontal="center"/>
      <protection locked="0"/>
    </xf>
    <xf numFmtId="0" fontId="12" fillId="2" borderId="0" xfId="0" applyFont="1" applyFill="1" applyBorder="1" applyAlignment="1" applyProtection="1">
      <alignment horizontal="left" vertical="center" wrapText="1"/>
      <protection hidden="1"/>
    </xf>
    <xf numFmtId="0" fontId="12" fillId="2" borderId="0" xfId="0" applyFont="1" applyFill="1" applyBorder="1" applyAlignment="1" applyProtection="1">
      <alignment vertical="center" wrapText="1"/>
      <protection hidden="1"/>
    </xf>
    <xf numFmtId="0" fontId="9" fillId="9" borderId="1" xfId="0" applyFont="1" applyFill="1" applyBorder="1" applyAlignment="1" applyProtection="1">
      <alignment horizontal="center" wrapText="1"/>
      <protection locked="0"/>
    </xf>
    <xf numFmtId="0" fontId="6" fillId="2" borderId="0" xfId="0" applyFont="1" applyFill="1" applyBorder="1" applyAlignment="1" applyProtection="1">
      <alignment horizontal="left" wrapText="1"/>
      <protection hidden="1"/>
    </xf>
    <xf numFmtId="0" fontId="5" fillId="10" borderId="2" xfId="0" applyFont="1" applyFill="1" applyBorder="1" applyAlignment="1" applyProtection="1">
      <alignment horizontal="center" vertical="center" wrapText="1"/>
      <protection hidden="1"/>
    </xf>
    <xf numFmtId="0" fontId="5" fillId="10" borderId="3" xfId="0" applyFont="1" applyFill="1" applyBorder="1" applyAlignment="1" applyProtection="1">
      <alignment horizontal="center" vertical="center" wrapText="1"/>
      <protection hidden="1"/>
    </xf>
    <xf numFmtId="0" fontId="5" fillId="10" borderId="4" xfId="0" applyFont="1" applyFill="1" applyBorder="1" applyAlignment="1" applyProtection="1">
      <alignment horizontal="center" vertical="center" wrapText="1"/>
      <protection hidden="1"/>
    </xf>
    <xf numFmtId="0" fontId="12" fillId="8" borderId="6" xfId="0" applyFont="1" applyFill="1" applyBorder="1" applyAlignment="1" applyProtection="1">
      <alignment horizontal="left" vertical="center" wrapText="1"/>
      <protection hidden="1"/>
    </xf>
    <xf numFmtId="0" fontId="12" fillId="8" borderId="1" xfId="0" applyFont="1" applyFill="1" applyBorder="1" applyAlignment="1" applyProtection="1">
      <alignment horizontal="left" vertical="center" wrapText="1"/>
      <protection hidden="1"/>
    </xf>
    <xf numFmtId="2" fontId="5" fillId="2" borderId="2" xfId="0" applyNumberFormat="1" applyFont="1" applyFill="1" applyBorder="1" applyAlignment="1" applyProtection="1">
      <alignment horizontal="center" vertical="center"/>
      <protection hidden="1"/>
    </xf>
    <xf numFmtId="2" fontId="5" fillId="2" borderId="3" xfId="0" applyNumberFormat="1" applyFont="1" applyFill="1" applyBorder="1" applyAlignment="1" applyProtection="1">
      <alignment horizontal="center" vertical="center"/>
      <protection hidden="1"/>
    </xf>
    <xf numFmtId="2" fontId="5" fillId="2" borderId="4" xfId="0" applyNumberFormat="1" applyFont="1" applyFill="1" applyBorder="1" applyAlignment="1" applyProtection="1">
      <alignment horizontal="center" vertical="center"/>
      <protection hidden="1"/>
    </xf>
    <xf numFmtId="0" fontId="5" fillId="8" borderId="2" xfId="0" applyFont="1" applyFill="1" applyBorder="1" applyAlignment="1" applyProtection="1">
      <alignment horizontal="right" vertical="center" wrapText="1"/>
      <protection hidden="1"/>
    </xf>
    <xf numFmtId="0" fontId="5" fillId="8" borderId="3" xfId="0" applyFont="1" applyFill="1" applyBorder="1" applyAlignment="1" applyProtection="1">
      <alignment horizontal="right" vertical="center" wrapText="1"/>
      <protection hidden="1"/>
    </xf>
    <xf numFmtId="0" fontId="5" fillId="8" borderId="4" xfId="0" applyFont="1" applyFill="1" applyBorder="1" applyAlignment="1" applyProtection="1">
      <alignment horizontal="right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538163</xdr:colOff>
      <xdr:row>0</xdr:row>
      <xdr:rowOff>127991</xdr:rowOff>
    </xdr:from>
    <xdr:to>
      <xdr:col>11</xdr:col>
      <xdr:colOff>369094</xdr:colOff>
      <xdr:row>0</xdr:row>
      <xdr:rowOff>631031</xdr:rowOff>
    </xdr:to>
    <xdr:pic>
      <xdr:nvPicPr>
        <xdr:cNvPr id="4" name="Imagen 3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2819" y="127991"/>
          <a:ext cx="438150" cy="5030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4762</xdr:colOff>
      <xdr:row>0</xdr:row>
      <xdr:rowOff>98227</xdr:rowOff>
    </xdr:from>
    <xdr:to>
      <xdr:col>1</xdr:col>
      <xdr:colOff>1428750</xdr:colOff>
      <xdr:row>0</xdr:row>
      <xdr:rowOff>583407</xdr:rowOff>
    </xdr:to>
    <xdr:pic>
      <xdr:nvPicPr>
        <xdr:cNvPr id="6" name="Imagen 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623887" y="98227"/>
          <a:ext cx="1423988" cy="4851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XFD138"/>
  <sheetViews>
    <sheetView tabSelected="1" topLeftCell="A112" zoomScale="80" zoomScaleNormal="80" workbookViewId="0">
      <selection activeCell="I132" sqref="I132"/>
    </sheetView>
  </sheetViews>
  <sheetFormatPr baseColWidth="10" defaultColWidth="0" defaultRowHeight="20.100000000000001" customHeight="1" x14ac:dyDescent="0.3"/>
  <cols>
    <col min="1" max="1" width="9.33203125" style="3" customWidth="1"/>
    <col min="2" max="2" width="28.5546875" style="3" customWidth="1"/>
    <col min="3" max="3" width="6.6640625" style="3" customWidth="1"/>
    <col min="4" max="4" width="8.109375" style="3" customWidth="1"/>
    <col min="5" max="5" width="17.6640625" style="3" customWidth="1"/>
    <col min="6" max="6" width="21.5546875" style="3" customWidth="1"/>
    <col min="7" max="7" width="0.88671875" style="3" hidden="1" customWidth="1"/>
    <col min="8" max="8" width="34.5546875" style="3" customWidth="1"/>
    <col min="9" max="9" width="17.109375" style="3" customWidth="1"/>
    <col min="10" max="10" width="13" style="3" customWidth="1"/>
    <col min="11" max="11" width="9.109375" style="3" customWidth="1"/>
    <col min="12" max="12" width="11" style="3" customWidth="1"/>
    <col min="13" max="13" width="3" style="3" hidden="1" customWidth="1"/>
    <col min="14" max="14" width="12" style="3" hidden="1" customWidth="1"/>
    <col min="15" max="16384" width="7.6640625" style="3" hidden="1"/>
  </cols>
  <sheetData>
    <row r="1" spans="2:12" s="1" customFormat="1" ht="54" customHeight="1" thickBot="1" x14ac:dyDescent="0.35">
      <c r="B1"/>
      <c r="D1" s="20"/>
      <c r="E1" s="20"/>
      <c r="F1" s="20"/>
      <c r="G1" s="20"/>
      <c r="H1" s="20"/>
      <c r="J1" s="2"/>
    </row>
    <row r="2" spans="2:12" ht="28.5" customHeight="1" thickBot="1" x14ac:dyDescent="0.35">
      <c r="B2" s="58" t="s">
        <v>17</v>
      </c>
      <c r="C2" s="59"/>
      <c r="D2" s="59"/>
      <c r="E2" s="59"/>
      <c r="F2" s="59"/>
      <c r="G2" s="59"/>
      <c r="H2" s="59"/>
      <c r="I2" s="59"/>
      <c r="J2" s="59"/>
      <c r="K2" s="60"/>
      <c r="L2" s="29"/>
    </row>
    <row r="3" spans="2:12" ht="42" customHeight="1" thickBot="1" x14ac:dyDescent="0.35">
      <c r="B3" s="61" t="s">
        <v>24</v>
      </c>
      <c r="C3" s="62"/>
      <c r="D3" s="62"/>
      <c r="E3" s="62"/>
      <c r="F3" s="62"/>
      <c r="G3" s="62"/>
      <c r="H3" s="62"/>
      <c r="I3" s="62"/>
      <c r="J3" s="62"/>
      <c r="K3" s="63"/>
      <c r="L3" s="29"/>
    </row>
    <row r="4" spans="2:12" ht="44.25" customHeight="1" x14ac:dyDescent="0.3">
      <c r="B4" s="71" t="s">
        <v>20</v>
      </c>
      <c r="C4" s="71"/>
      <c r="D4" s="71"/>
      <c r="E4" s="71"/>
      <c r="F4" s="71"/>
      <c r="G4" s="71"/>
      <c r="H4" s="71"/>
      <c r="I4" s="71"/>
      <c r="J4" s="71"/>
      <c r="K4" s="71"/>
      <c r="L4" s="29"/>
    </row>
    <row r="5" spans="2:12" ht="24" customHeight="1" x14ac:dyDescent="0.3">
      <c r="B5" s="24" t="s">
        <v>9</v>
      </c>
      <c r="C5" s="24"/>
      <c r="D5" s="24"/>
      <c r="E5" s="24"/>
      <c r="F5" s="24"/>
      <c r="G5" s="24"/>
      <c r="H5" s="24"/>
      <c r="I5" s="24"/>
      <c r="J5" s="24"/>
      <c r="K5" s="24"/>
      <c r="L5" s="29"/>
    </row>
    <row r="6" spans="2:12" ht="36.75" customHeight="1" x14ac:dyDescent="0.3">
      <c r="B6" s="71" t="s">
        <v>22</v>
      </c>
      <c r="C6" s="71"/>
      <c r="D6" s="71"/>
      <c r="E6" s="71"/>
      <c r="F6" s="71"/>
      <c r="G6" s="71"/>
      <c r="H6" s="71"/>
      <c r="I6" s="71"/>
      <c r="J6" s="71"/>
      <c r="K6" s="71"/>
      <c r="L6" s="29"/>
    </row>
    <row r="7" spans="2:12" ht="73.5" customHeight="1" x14ac:dyDescent="0.3">
      <c r="B7" s="72" t="s">
        <v>21</v>
      </c>
      <c r="C7" s="72"/>
      <c r="D7" s="72"/>
      <c r="E7" s="72"/>
      <c r="F7" s="72"/>
      <c r="G7" s="72"/>
      <c r="H7" s="72"/>
      <c r="I7" s="72"/>
      <c r="J7" s="72"/>
      <c r="K7" s="72"/>
      <c r="L7" s="29"/>
    </row>
    <row r="8" spans="2:12" ht="24.9" customHeight="1" x14ac:dyDescent="0.3">
      <c r="B8" s="71" t="s">
        <v>15</v>
      </c>
      <c r="C8" s="71"/>
      <c r="D8" s="71"/>
      <c r="E8" s="71"/>
      <c r="F8" s="71"/>
      <c r="G8" s="71"/>
      <c r="H8" s="71"/>
      <c r="I8" s="71"/>
      <c r="J8" s="71"/>
      <c r="K8" s="71"/>
      <c r="L8" s="71"/>
    </row>
    <row r="9" spans="2:12" ht="24.9" customHeight="1" x14ac:dyDescent="0.3">
      <c r="B9" s="71" t="s">
        <v>16</v>
      </c>
      <c r="C9" s="71"/>
      <c r="D9" s="71"/>
      <c r="E9" s="71"/>
      <c r="F9" s="71"/>
      <c r="G9" s="71"/>
      <c r="H9" s="71"/>
      <c r="I9" s="71"/>
      <c r="J9" s="71"/>
      <c r="K9" s="71"/>
      <c r="L9" s="71"/>
    </row>
    <row r="10" spans="2:12" ht="24.9" customHeight="1" x14ac:dyDescent="0.3">
      <c r="B10" s="71" t="s">
        <v>18</v>
      </c>
      <c r="C10" s="71"/>
      <c r="D10" s="71"/>
      <c r="E10" s="71"/>
      <c r="F10" s="71"/>
      <c r="G10" s="71"/>
      <c r="H10" s="71"/>
      <c r="I10" s="71"/>
      <c r="J10" s="71"/>
      <c r="K10" s="71"/>
      <c r="L10" s="24"/>
    </row>
    <row r="11" spans="2:12" ht="12.75" customHeight="1" x14ac:dyDescent="0.3"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</row>
    <row r="12" spans="2:12" ht="32.25" customHeight="1" x14ac:dyDescent="0.3">
      <c r="B12" s="37" t="s">
        <v>0</v>
      </c>
      <c r="C12" s="73"/>
      <c r="D12" s="73"/>
      <c r="E12" s="73"/>
      <c r="F12" s="38" t="s">
        <v>1</v>
      </c>
      <c r="G12" s="5"/>
      <c r="H12" s="26"/>
      <c r="I12" s="23"/>
      <c r="J12" s="23"/>
      <c r="K12" s="23"/>
      <c r="L12" s="29"/>
    </row>
    <row r="13" spans="2:12" ht="60.75" customHeight="1" x14ac:dyDescent="0.3">
      <c r="B13" s="74" t="s">
        <v>35</v>
      </c>
      <c r="C13" s="74"/>
      <c r="D13" s="74"/>
      <c r="E13" s="74"/>
      <c r="F13" s="74"/>
      <c r="G13" s="74"/>
      <c r="H13" s="74"/>
      <c r="I13" s="74"/>
      <c r="J13" s="74"/>
      <c r="K13" s="74"/>
      <c r="L13" s="29"/>
    </row>
    <row r="14" spans="2:12" ht="38.25" customHeight="1" x14ac:dyDescent="0.3">
      <c r="B14" s="67" t="s">
        <v>25</v>
      </c>
      <c r="C14" s="68"/>
      <c r="D14" s="68"/>
      <c r="E14" s="68"/>
      <c r="F14" s="68"/>
      <c r="G14" s="68"/>
      <c r="H14" s="68"/>
      <c r="I14" s="68"/>
      <c r="J14" s="68"/>
      <c r="K14" s="69"/>
      <c r="L14" s="29"/>
    </row>
    <row r="15" spans="2:12" s="4" customFormat="1" ht="81.75" customHeight="1" x14ac:dyDescent="0.3">
      <c r="B15" s="64" t="s">
        <v>12</v>
      </c>
      <c r="C15" s="65"/>
      <c r="D15" s="66"/>
      <c r="E15" s="64" t="s">
        <v>11</v>
      </c>
      <c r="F15" s="66"/>
      <c r="G15" s="40"/>
      <c r="H15" s="25" t="s">
        <v>2</v>
      </c>
      <c r="I15" s="75" t="s">
        <v>3</v>
      </c>
      <c r="J15" s="76"/>
      <c r="K15" s="77"/>
      <c r="L15" s="30"/>
    </row>
    <row r="16" spans="2:12" s="4" customFormat="1" ht="18" customHeight="1" x14ac:dyDescent="0.3">
      <c r="B16" s="54">
        <v>42986</v>
      </c>
      <c r="C16" s="55"/>
      <c r="D16" s="56"/>
      <c r="E16" s="54">
        <v>43005</v>
      </c>
      <c r="F16" s="56"/>
      <c r="G16" s="41"/>
      <c r="H16" s="21">
        <f t="shared" ref="H16:H35" si="0">IF(B16="",0,IF((IF(E16&gt;DATE(YEAR(E16),10,31),DATE(YEAR(E16),10,31),E16)-IF(B16&lt;DATE(YEAR(B16),6,1),DATE(YEAR(B16),6,1),B16)+1)&gt;137,137,IF(E16&gt;DATE(YEAR(E16),10,31),DATE(YEAR(E16),10,31),E16)-IF(B16&lt;DATE(YEAR(B16),6,1),DATE(YEAR(B16),6,1),B16)+1))</f>
        <v>20</v>
      </c>
      <c r="I16" s="51">
        <f>H16*0.037</f>
        <v>0.74</v>
      </c>
      <c r="J16" s="52"/>
      <c r="K16" s="53"/>
      <c r="L16" s="30"/>
    </row>
    <row r="17" spans="1:16384" s="4" customFormat="1" ht="18" customHeight="1" x14ac:dyDescent="0.3">
      <c r="B17" s="54">
        <v>44713</v>
      </c>
      <c r="C17" s="55"/>
      <c r="D17" s="56"/>
      <c r="E17" s="54">
        <v>44865</v>
      </c>
      <c r="F17" s="56"/>
      <c r="G17" s="41"/>
      <c r="H17" s="21">
        <f t="shared" si="0"/>
        <v>137</v>
      </c>
      <c r="I17" s="51">
        <f t="shared" ref="I17:I35" si="1">H17*0.037</f>
        <v>5.069</v>
      </c>
      <c r="J17" s="52"/>
      <c r="K17" s="53"/>
      <c r="L17" s="30"/>
    </row>
    <row r="18" spans="1:16384" s="4" customFormat="1" ht="18" customHeight="1" x14ac:dyDescent="0.3">
      <c r="B18" s="54">
        <v>42536</v>
      </c>
      <c r="C18" s="55"/>
      <c r="D18" s="56"/>
      <c r="E18" s="54">
        <v>42643</v>
      </c>
      <c r="F18" s="56"/>
      <c r="G18" s="41"/>
      <c r="H18" s="21">
        <f t="shared" si="0"/>
        <v>108</v>
      </c>
      <c r="I18" s="51">
        <f t="shared" si="1"/>
        <v>3.996</v>
      </c>
      <c r="J18" s="52"/>
      <c r="K18" s="53"/>
      <c r="L18" s="30"/>
    </row>
    <row r="19" spans="1:16384" ht="18" customHeight="1" x14ac:dyDescent="0.3">
      <c r="B19" s="54">
        <v>43006</v>
      </c>
      <c r="C19" s="55"/>
      <c r="D19" s="56"/>
      <c r="E19" s="54">
        <v>43023</v>
      </c>
      <c r="F19" s="56"/>
      <c r="G19" s="41"/>
      <c r="H19" s="21">
        <f t="shared" si="0"/>
        <v>18</v>
      </c>
      <c r="I19" s="51">
        <f t="shared" si="1"/>
        <v>0.66599999999999993</v>
      </c>
      <c r="J19" s="52"/>
      <c r="K19" s="53"/>
      <c r="L19" s="31"/>
      <c r="M19" s="6"/>
      <c r="N19" s="6"/>
      <c r="O19" s="6"/>
      <c r="P19" s="6"/>
      <c r="Q19" s="6"/>
    </row>
    <row r="20" spans="1:16384" s="7" customFormat="1" ht="18" customHeight="1" x14ac:dyDescent="0.3">
      <c r="B20" s="54">
        <v>43252</v>
      </c>
      <c r="C20" s="55"/>
      <c r="D20" s="56"/>
      <c r="E20" s="54">
        <v>43380</v>
      </c>
      <c r="F20" s="56"/>
      <c r="G20" s="41"/>
      <c r="H20" s="21">
        <f t="shared" si="0"/>
        <v>129</v>
      </c>
      <c r="I20" s="51">
        <f t="shared" si="1"/>
        <v>4.7729999999999997</v>
      </c>
      <c r="J20" s="52"/>
      <c r="K20" s="53"/>
      <c r="L20" s="31"/>
      <c r="M20" s="6"/>
      <c r="N20" s="6"/>
      <c r="O20" s="6"/>
      <c r="P20" s="6"/>
      <c r="Q20" s="6"/>
    </row>
    <row r="21" spans="1:16384" ht="18" customHeight="1" x14ac:dyDescent="0.3">
      <c r="B21" s="54">
        <v>43628</v>
      </c>
      <c r="C21" s="55"/>
      <c r="D21" s="56"/>
      <c r="E21" s="54">
        <v>43700</v>
      </c>
      <c r="F21" s="56"/>
      <c r="G21" s="41"/>
      <c r="H21" s="21">
        <f t="shared" si="0"/>
        <v>73</v>
      </c>
      <c r="I21" s="51">
        <f t="shared" si="1"/>
        <v>2.7010000000000001</v>
      </c>
      <c r="J21" s="52"/>
      <c r="K21" s="53"/>
      <c r="L21" s="31"/>
      <c r="M21" s="6"/>
      <c r="N21" s="6"/>
      <c r="O21" s="6"/>
      <c r="P21" s="6"/>
      <c r="Q21" s="6"/>
    </row>
    <row r="22" spans="1:16384" ht="18" customHeight="1" x14ac:dyDescent="0.3">
      <c r="B22" s="54">
        <v>43992</v>
      </c>
      <c r="C22" s="55"/>
      <c r="D22" s="56"/>
      <c r="E22" s="54">
        <v>44042</v>
      </c>
      <c r="F22" s="56"/>
      <c r="G22" s="41"/>
      <c r="H22" s="21">
        <f t="shared" si="0"/>
        <v>51</v>
      </c>
      <c r="I22" s="51">
        <f t="shared" si="1"/>
        <v>1.887</v>
      </c>
      <c r="J22" s="52"/>
      <c r="K22" s="53"/>
      <c r="L22" s="29"/>
    </row>
    <row r="23" spans="1:16384" s="10" customFormat="1" ht="18" customHeight="1" x14ac:dyDescent="0.3">
      <c r="A23" s="8"/>
      <c r="B23" s="54"/>
      <c r="C23" s="55"/>
      <c r="D23" s="56"/>
      <c r="E23" s="54"/>
      <c r="F23" s="56"/>
      <c r="G23" s="41"/>
      <c r="H23" s="21">
        <f t="shared" si="0"/>
        <v>0</v>
      </c>
      <c r="I23" s="51">
        <f t="shared" si="1"/>
        <v>0</v>
      </c>
      <c r="J23" s="52"/>
      <c r="K23" s="53"/>
      <c r="L23" s="32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  <c r="XFB23" s="9"/>
      <c r="XFC23" s="9"/>
      <c r="XFD23" s="9"/>
    </row>
    <row r="24" spans="1:16384" s="11" customFormat="1" ht="18" customHeight="1" x14ac:dyDescent="0.3">
      <c r="A24" s="8"/>
      <c r="B24" s="54"/>
      <c r="C24" s="55"/>
      <c r="D24" s="56"/>
      <c r="E24" s="54"/>
      <c r="F24" s="56"/>
      <c r="G24" s="41"/>
      <c r="H24" s="21">
        <f t="shared" si="0"/>
        <v>0</v>
      </c>
      <c r="I24" s="51">
        <f t="shared" si="1"/>
        <v>0</v>
      </c>
      <c r="J24" s="52"/>
      <c r="K24" s="53"/>
      <c r="L24" s="32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  <c r="XFB24" s="9"/>
      <c r="XFC24" s="9"/>
      <c r="XFD24" s="9"/>
    </row>
    <row r="25" spans="1:16384" s="12" customFormat="1" ht="18" customHeight="1" x14ac:dyDescent="0.3">
      <c r="B25" s="54"/>
      <c r="C25" s="55"/>
      <c r="D25" s="56"/>
      <c r="E25" s="54"/>
      <c r="F25" s="56"/>
      <c r="G25" s="41"/>
      <c r="H25" s="21">
        <f t="shared" si="0"/>
        <v>0</v>
      </c>
      <c r="I25" s="51">
        <f t="shared" si="1"/>
        <v>0</v>
      </c>
      <c r="J25" s="52"/>
      <c r="K25" s="53"/>
      <c r="L25" s="33"/>
      <c r="N25" s="3"/>
    </row>
    <row r="26" spans="1:16384" ht="18" customHeight="1" x14ac:dyDescent="0.3">
      <c r="B26" s="54"/>
      <c r="C26" s="55"/>
      <c r="D26" s="56"/>
      <c r="E26" s="54"/>
      <c r="F26" s="56"/>
      <c r="G26" s="41"/>
      <c r="H26" s="21">
        <f t="shared" si="0"/>
        <v>0</v>
      </c>
      <c r="I26" s="51">
        <f t="shared" si="1"/>
        <v>0</v>
      </c>
      <c r="J26" s="52"/>
      <c r="K26" s="53"/>
      <c r="L26" s="29"/>
    </row>
    <row r="27" spans="1:16384" ht="18" customHeight="1" x14ac:dyDescent="0.3">
      <c r="B27" s="54"/>
      <c r="C27" s="55"/>
      <c r="D27" s="56"/>
      <c r="E27" s="54"/>
      <c r="F27" s="56"/>
      <c r="G27" s="41"/>
      <c r="H27" s="21">
        <f t="shared" si="0"/>
        <v>0</v>
      </c>
      <c r="I27" s="51">
        <f t="shared" si="1"/>
        <v>0</v>
      </c>
      <c r="J27" s="52"/>
      <c r="K27" s="53"/>
      <c r="L27" s="29"/>
    </row>
    <row r="28" spans="1:16384" ht="18" customHeight="1" x14ac:dyDescent="0.3">
      <c r="B28" s="54"/>
      <c r="C28" s="55"/>
      <c r="D28" s="56"/>
      <c r="E28" s="54"/>
      <c r="F28" s="56"/>
      <c r="G28" s="41"/>
      <c r="H28" s="21">
        <f t="shared" si="0"/>
        <v>0</v>
      </c>
      <c r="I28" s="51">
        <f t="shared" si="1"/>
        <v>0</v>
      </c>
      <c r="J28" s="52"/>
      <c r="K28" s="53"/>
      <c r="L28" s="29"/>
    </row>
    <row r="29" spans="1:16384" ht="18" customHeight="1" x14ac:dyDescent="0.3">
      <c r="B29" s="54"/>
      <c r="C29" s="55"/>
      <c r="D29" s="56"/>
      <c r="E29" s="54"/>
      <c r="F29" s="56"/>
      <c r="G29" s="41"/>
      <c r="H29" s="21">
        <f t="shared" si="0"/>
        <v>0</v>
      </c>
      <c r="I29" s="51">
        <f t="shared" si="1"/>
        <v>0</v>
      </c>
      <c r="J29" s="52"/>
      <c r="K29" s="53"/>
      <c r="L29" s="29"/>
    </row>
    <row r="30" spans="1:16384" ht="18" customHeight="1" x14ac:dyDescent="0.3">
      <c r="B30" s="54"/>
      <c r="C30" s="55"/>
      <c r="D30" s="56"/>
      <c r="E30" s="54"/>
      <c r="F30" s="56"/>
      <c r="G30" s="41"/>
      <c r="H30" s="21">
        <f t="shared" si="0"/>
        <v>0</v>
      </c>
      <c r="I30" s="51">
        <f t="shared" si="1"/>
        <v>0</v>
      </c>
      <c r="J30" s="52"/>
      <c r="K30" s="53"/>
      <c r="L30" s="29"/>
    </row>
    <row r="31" spans="1:16384" ht="18" customHeight="1" x14ac:dyDescent="0.3">
      <c r="B31" s="54"/>
      <c r="C31" s="55"/>
      <c r="D31" s="56"/>
      <c r="E31" s="54"/>
      <c r="F31" s="56"/>
      <c r="G31" s="41"/>
      <c r="H31" s="21">
        <f t="shared" si="0"/>
        <v>0</v>
      </c>
      <c r="I31" s="51">
        <f t="shared" si="1"/>
        <v>0</v>
      </c>
      <c r="J31" s="52"/>
      <c r="K31" s="53"/>
      <c r="L31" s="29"/>
    </row>
    <row r="32" spans="1:16384" ht="18" customHeight="1" x14ac:dyDescent="0.3">
      <c r="B32" s="54"/>
      <c r="C32" s="55"/>
      <c r="D32" s="56"/>
      <c r="E32" s="54"/>
      <c r="F32" s="56"/>
      <c r="G32" s="41"/>
      <c r="H32" s="21">
        <f t="shared" si="0"/>
        <v>0</v>
      </c>
      <c r="I32" s="51">
        <f t="shared" si="1"/>
        <v>0</v>
      </c>
      <c r="J32" s="52"/>
      <c r="K32" s="53"/>
      <c r="L32" s="29"/>
    </row>
    <row r="33" spans="2:12" ht="18" customHeight="1" x14ac:dyDescent="0.3">
      <c r="B33" s="54"/>
      <c r="C33" s="55"/>
      <c r="D33" s="56"/>
      <c r="E33" s="54"/>
      <c r="F33" s="56"/>
      <c r="G33" s="41"/>
      <c r="H33" s="21">
        <f t="shared" si="0"/>
        <v>0</v>
      </c>
      <c r="I33" s="51">
        <f t="shared" si="1"/>
        <v>0</v>
      </c>
      <c r="J33" s="52"/>
      <c r="K33" s="53"/>
      <c r="L33" s="29"/>
    </row>
    <row r="34" spans="2:12" ht="18" customHeight="1" x14ac:dyDescent="0.3">
      <c r="B34" s="54"/>
      <c r="C34" s="55"/>
      <c r="D34" s="56"/>
      <c r="E34" s="54"/>
      <c r="F34" s="56"/>
      <c r="G34" s="41"/>
      <c r="H34" s="21">
        <f t="shared" si="0"/>
        <v>0</v>
      </c>
      <c r="I34" s="51">
        <f t="shared" si="1"/>
        <v>0</v>
      </c>
      <c r="J34" s="52"/>
      <c r="K34" s="53"/>
      <c r="L34" s="29"/>
    </row>
    <row r="35" spans="2:12" ht="18" customHeight="1" x14ac:dyDescent="0.3">
      <c r="B35" s="54"/>
      <c r="C35" s="55"/>
      <c r="D35" s="56"/>
      <c r="E35" s="54"/>
      <c r="F35" s="56"/>
      <c r="G35" s="41"/>
      <c r="H35" s="21">
        <f t="shared" si="0"/>
        <v>0</v>
      </c>
      <c r="I35" s="80">
        <f t="shared" si="1"/>
        <v>0</v>
      </c>
      <c r="J35" s="81"/>
      <c r="K35" s="82"/>
      <c r="L35" s="29"/>
    </row>
    <row r="36" spans="2:12" ht="38.25" customHeight="1" x14ac:dyDescent="0.3">
      <c r="B36" s="83" t="s">
        <v>14</v>
      </c>
      <c r="C36" s="84"/>
      <c r="D36" s="84"/>
      <c r="E36" s="84"/>
      <c r="F36" s="84"/>
      <c r="G36" s="84"/>
      <c r="H36" s="85"/>
      <c r="I36" s="45">
        <f>MIN(15,ROUND(SUM(I16:K35),2))</f>
        <v>15</v>
      </c>
      <c r="J36" s="46"/>
      <c r="K36" s="47"/>
      <c r="L36" s="29"/>
    </row>
    <row r="37" spans="2:12" ht="38.25" customHeight="1" x14ac:dyDescent="0.3">
      <c r="B37" s="67" t="s">
        <v>26</v>
      </c>
      <c r="C37" s="68"/>
      <c r="D37" s="68"/>
      <c r="E37" s="68"/>
      <c r="F37" s="68"/>
      <c r="G37" s="68"/>
      <c r="H37" s="68"/>
      <c r="I37" s="68"/>
      <c r="J37" s="68"/>
      <c r="K37" s="69"/>
      <c r="L37" s="29"/>
    </row>
    <row r="38" spans="2:12" ht="82.5" customHeight="1" x14ac:dyDescent="0.3">
      <c r="B38" s="64" t="s">
        <v>13</v>
      </c>
      <c r="C38" s="65"/>
      <c r="D38" s="66"/>
      <c r="E38" s="64" t="s">
        <v>10</v>
      </c>
      <c r="F38" s="66"/>
      <c r="G38" s="40"/>
      <c r="H38" s="25" t="s">
        <v>2</v>
      </c>
      <c r="I38" s="75" t="s">
        <v>3</v>
      </c>
      <c r="J38" s="76"/>
      <c r="K38" s="77"/>
      <c r="L38" s="29"/>
    </row>
    <row r="39" spans="2:12" ht="18" customHeight="1" x14ac:dyDescent="0.3">
      <c r="B39" s="54">
        <v>43515</v>
      </c>
      <c r="C39" s="55"/>
      <c r="D39" s="56"/>
      <c r="E39" s="54">
        <v>43616</v>
      </c>
      <c r="F39" s="56"/>
      <c r="G39" s="41"/>
      <c r="H39" s="44">
        <f t="shared" ref="H39:H58" si="2">IF(B39="",0,IF((IF(E39&gt;DATE(YEAR(E39),4,30),DATE(YEAR(E39),4,30),E39)-IF(B39&lt;DATE(YEAR(B39),2,1),DATE(YEAR(B39),2,1),B39)+1)&gt;75,75,IF(E39&gt;DATE(YEAR(E39),4,30),DATE(YEAR(E39),4,30),E39)-IF(B39&lt;DATE(YEAR(B39),2,1),DATE(YEAR(B39),2,1),B39)+1))</f>
        <v>71</v>
      </c>
      <c r="I39" s="51">
        <f>H39*0.02</f>
        <v>1.42</v>
      </c>
      <c r="J39" s="52"/>
      <c r="K39" s="53"/>
      <c r="L39" s="29"/>
    </row>
    <row r="40" spans="2:12" ht="18" customHeight="1" x14ac:dyDescent="0.3">
      <c r="B40" s="54">
        <v>44242</v>
      </c>
      <c r="C40" s="55"/>
      <c r="D40" s="56"/>
      <c r="E40" s="54">
        <v>44316</v>
      </c>
      <c r="F40" s="56"/>
      <c r="G40" s="41"/>
      <c r="H40" s="44">
        <f t="shared" si="2"/>
        <v>75</v>
      </c>
      <c r="I40" s="51">
        <f t="shared" ref="I40:I58" si="3">H40*0.02</f>
        <v>1.5</v>
      </c>
      <c r="J40" s="52"/>
      <c r="K40" s="53"/>
      <c r="L40" s="29"/>
    </row>
    <row r="41" spans="2:12" ht="18" customHeight="1" x14ac:dyDescent="0.3">
      <c r="B41" s="54">
        <v>44958</v>
      </c>
      <c r="C41" s="55"/>
      <c r="D41" s="56"/>
      <c r="E41" s="54">
        <v>45077</v>
      </c>
      <c r="F41" s="56"/>
      <c r="G41" s="41"/>
      <c r="H41" s="44">
        <f t="shared" si="2"/>
        <v>75</v>
      </c>
      <c r="I41" s="51">
        <f t="shared" si="3"/>
        <v>1.5</v>
      </c>
      <c r="J41" s="52"/>
      <c r="K41" s="53"/>
      <c r="L41" s="29"/>
    </row>
    <row r="42" spans="2:12" ht="18" customHeight="1" x14ac:dyDescent="0.3">
      <c r="B42" s="54"/>
      <c r="C42" s="55"/>
      <c r="D42" s="56"/>
      <c r="E42" s="54"/>
      <c r="F42" s="56"/>
      <c r="G42" s="41"/>
      <c r="H42" s="44">
        <f t="shared" si="2"/>
        <v>0</v>
      </c>
      <c r="I42" s="51">
        <f t="shared" si="3"/>
        <v>0</v>
      </c>
      <c r="J42" s="52"/>
      <c r="K42" s="53"/>
      <c r="L42" s="29"/>
    </row>
    <row r="43" spans="2:12" ht="18" customHeight="1" x14ac:dyDescent="0.3">
      <c r="B43" s="54"/>
      <c r="C43" s="55"/>
      <c r="D43" s="56"/>
      <c r="E43" s="54"/>
      <c r="F43" s="56"/>
      <c r="G43" s="41"/>
      <c r="H43" s="44">
        <f t="shared" si="2"/>
        <v>0</v>
      </c>
      <c r="I43" s="51">
        <f t="shared" si="3"/>
        <v>0</v>
      </c>
      <c r="J43" s="52"/>
      <c r="K43" s="53"/>
      <c r="L43" s="29"/>
    </row>
    <row r="44" spans="2:12" ht="18" customHeight="1" x14ac:dyDescent="0.3">
      <c r="B44" s="54"/>
      <c r="C44" s="55"/>
      <c r="D44" s="56"/>
      <c r="E44" s="54"/>
      <c r="F44" s="56"/>
      <c r="G44" s="41"/>
      <c r="H44" s="44">
        <f t="shared" si="2"/>
        <v>0</v>
      </c>
      <c r="I44" s="51">
        <f t="shared" si="3"/>
        <v>0</v>
      </c>
      <c r="J44" s="52"/>
      <c r="K44" s="53"/>
      <c r="L44" s="29"/>
    </row>
    <row r="45" spans="2:12" ht="18" customHeight="1" x14ac:dyDescent="0.3">
      <c r="B45" s="54"/>
      <c r="C45" s="55"/>
      <c r="D45" s="56"/>
      <c r="E45" s="54"/>
      <c r="F45" s="56"/>
      <c r="G45" s="41"/>
      <c r="H45" s="44">
        <f t="shared" si="2"/>
        <v>0</v>
      </c>
      <c r="I45" s="51">
        <f t="shared" si="3"/>
        <v>0</v>
      </c>
      <c r="J45" s="52"/>
      <c r="K45" s="53"/>
      <c r="L45" s="29"/>
    </row>
    <row r="46" spans="2:12" s="13" customFormat="1" ht="18" customHeight="1" x14ac:dyDescent="0.3">
      <c r="B46" s="54"/>
      <c r="C46" s="55"/>
      <c r="D46" s="56"/>
      <c r="E46" s="54"/>
      <c r="F46" s="56"/>
      <c r="G46" s="41"/>
      <c r="H46" s="44">
        <f t="shared" si="2"/>
        <v>0</v>
      </c>
      <c r="I46" s="51">
        <f t="shared" si="3"/>
        <v>0</v>
      </c>
      <c r="J46" s="52"/>
      <c r="K46" s="53"/>
      <c r="L46" s="34"/>
    </row>
    <row r="47" spans="2:12" s="8" customFormat="1" ht="18" customHeight="1" x14ac:dyDescent="0.3">
      <c r="B47" s="54"/>
      <c r="C47" s="55"/>
      <c r="D47" s="56"/>
      <c r="E47" s="54"/>
      <c r="F47" s="56"/>
      <c r="G47" s="41"/>
      <c r="H47" s="44">
        <f t="shared" si="2"/>
        <v>0</v>
      </c>
      <c r="I47" s="51">
        <f t="shared" si="3"/>
        <v>0</v>
      </c>
      <c r="J47" s="52"/>
      <c r="K47" s="53"/>
      <c r="L47" s="35"/>
    </row>
    <row r="48" spans="2:12" s="8" customFormat="1" ht="18" customHeight="1" x14ac:dyDescent="0.3">
      <c r="B48" s="54"/>
      <c r="C48" s="55"/>
      <c r="D48" s="56"/>
      <c r="E48" s="54"/>
      <c r="F48" s="56"/>
      <c r="G48" s="41"/>
      <c r="H48" s="44">
        <f t="shared" si="2"/>
        <v>0</v>
      </c>
      <c r="I48" s="51">
        <f t="shared" si="3"/>
        <v>0</v>
      </c>
      <c r="J48" s="52"/>
      <c r="K48" s="53"/>
      <c r="L48" s="35"/>
    </row>
    <row r="49" spans="2:12" ht="18" customHeight="1" x14ac:dyDescent="0.3">
      <c r="B49" s="54"/>
      <c r="C49" s="55"/>
      <c r="D49" s="56"/>
      <c r="E49" s="54"/>
      <c r="F49" s="56"/>
      <c r="G49" s="41"/>
      <c r="H49" s="44">
        <f t="shared" si="2"/>
        <v>0</v>
      </c>
      <c r="I49" s="51">
        <f t="shared" si="3"/>
        <v>0</v>
      </c>
      <c r="J49" s="52"/>
      <c r="K49" s="53"/>
      <c r="L49" s="29"/>
    </row>
    <row r="50" spans="2:12" ht="18" customHeight="1" x14ac:dyDescent="0.3">
      <c r="B50" s="54"/>
      <c r="C50" s="55"/>
      <c r="D50" s="56"/>
      <c r="E50" s="54"/>
      <c r="F50" s="56"/>
      <c r="G50" s="41"/>
      <c r="H50" s="44">
        <f t="shared" si="2"/>
        <v>0</v>
      </c>
      <c r="I50" s="51">
        <f t="shared" si="3"/>
        <v>0</v>
      </c>
      <c r="J50" s="52"/>
      <c r="K50" s="53"/>
      <c r="L50" s="29"/>
    </row>
    <row r="51" spans="2:12" ht="18" customHeight="1" x14ac:dyDescent="0.3">
      <c r="B51" s="54"/>
      <c r="C51" s="55"/>
      <c r="D51" s="56"/>
      <c r="E51" s="54"/>
      <c r="F51" s="56"/>
      <c r="G51" s="41"/>
      <c r="H51" s="44">
        <f t="shared" si="2"/>
        <v>0</v>
      </c>
      <c r="I51" s="51">
        <f t="shared" si="3"/>
        <v>0</v>
      </c>
      <c r="J51" s="52"/>
      <c r="K51" s="53"/>
      <c r="L51" s="29"/>
    </row>
    <row r="52" spans="2:12" ht="18" customHeight="1" x14ac:dyDescent="0.3">
      <c r="B52" s="54"/>
      <c r="C52" s="55"/>
      <c r="D52" s="56"/>
      <c r="E52" s="54"/>
      <c r="F52" s="56"/>
      <c r="G52" s="41"/>
      <c r="H52" s="44">
        <f t="shared" si="2"/>
        <v>0</v>
      </c>
      <c r="I52" s="51">
        <f t="shared" si="3"/>
        <v>0</v>
      </c>
      <c r="J52" s="52"/>
      <c r="K52" s="53"/>
      <c r="L52" s="29"/>
    </row>
    <row r="53" spans="2:12" ht="18" customHeight="1" x14ac:dyDescent="0.3">
      <c r="B53" s="54"/>
      <c r="C53" s="55"/>
      <c r="D53" s="56"/>
      <c r="E53" s="54"/>
      <c r="F53" s="56"/>
      <c r="G53" s="41"/>
      <c r="H53" s="44">
        <f t="shared" si="2"/>
        <v>0</v>
      </c>
      <c r="I53" s="51">
        <f t="shared" si="3"/>
        <v>0</v>
      </c>
      <c r="J53" s="52"/>
      <c r="K53" s="53"/>
      <c r="L53" s="29"/>
    </row>
    <row r="54" spans="2:12" ht="18" customHeight="1" x14ac:dyDescent="0.3">
      <c r="B54" s="54"/>
      <c r="C54" s="55"/>
      <c r="D54" s="56"/>
      <c r="E54" s="54"/>
      <c r="F54" s="56"/>
      <c r="G54" s="41"/>
      <c r="H54" s="44">
        <f t="shared" si="2"/>
        <v>0</v>
      </c>
      <c r="I54" s="51">
        <f t="shared" si="3"/>
        <v>0</v>
      </c>
      <c r="J54" s="52"/>
      <c r="K54" s="53"/>
      <c r="L54" s="29"/>
    </row>
    <row r="55" spans="2:12" ht="18" customHeight="1" x14ac:dyDescent="0.3">
      <c r="B55" s="54"/>
      <c r="C55" s="55"/>
      <c r="D55" s="56"/>
      <c r="E55" s="54"/>
      <c r="F55" s="56"/>
      <c r="G55" s="41"/>
      <c r="H55" s="44">
        <f t="shared" si="2"/>
        <v>0</v>
      </c>
      <c r="I55" s="51">
        <f t="shared" si="3"/>
        <v>0</v>
      </c>
      <c r="J55" s="52"/>
      <c r="K55" s="53"/>
      <c r="L55" s="29"/>
    </row>
    <row r="56" spans="2:12" ht="18" customHeight="1" x14ac:dyDescent="0.3">
      <c r="B56" s="54"/>
      <c r="C56" s="55"/>
      <c r="D56" s="56"/>
      <c r="E56" s="54"/>
      <c r="F56" s="56"/>
      <c r="G56" s="41"/>
      <c r="H56" s="44">
        <f t="shared" si="2"/>
        <v>0</v>
      </c>
      <c r="I56" s="51">
        <f t="shared" si="3"/>
        <v>0</v>
      </c>
      <c r="J56" s="52"/>
      <c r="K56" s="53"/>
      <c r="L56" s="29"/>
    </row>
    <row r="57" spans="2:12" ht="18" customHeight="1" x14ac:dyDescent="0.3">
      <c r="B57" s="54"/>
      <c r="C57" s="55"/>
      <c r="D57" s="56"/>
      <c r="E57" s="54"/>
      <c r="F57" s="56"/>
      <c r="G57" s="41"/>
      <c r="H57" s="44">
        <f t="shared" si="2"/>
        <v>0</v>
      </c>
      <c r="I57" s="51">
        <f t="shared" si="3"/>
        <v>0</v>
      </c>
      <c r="J57" s="52"/>
      <c r="K57" s="53"/>
      <c r="L57" s="29"/>
    </row>
    <row r="58" spans="2:12" ht="18" customHeight="1" x14ac:dyDescent="0.3">
      <c r="B58" s="54"/>
      <c r="C58" s="55"/>
      <c r="D58" s="56"/>
      <c r="E58" s="54"/>
      <c r="F58" s="56"/>
      <c r="G58" s="41"/>
      <c r="H58" s="44">
        <f t="shared" si="2"/>
        <v>0</v>
      </c>
      <c r="I58" s="51">
        <f t="shared" si="3"/>
        <v>0</v>
      </c>
      <c r="J58" s="52"/>
      <c r="K58" s="53"/>
      <c r="L58" s="29"/>
    </row>
    <row r="59" spans="2:12" ht="20.100000000000001" customHeight="1" x14ac:dyDescent="0.3">
      <c r="B59" s="83" t="s">
        <v>14</v>
      </c>
      <c r="C59" s="84"/>
      <c r="D59" s="84"/>
      <c r="E59" s="84"/>
      <c r="F59" s="84"/>
      <c r="G59" s="84"/>
      <c r="H59" s="85"/>
      <c r="I59" s="45">
        <f>MIN(15,ROUND(SUM(I39:K58),2))</f>
        <v>4.42</v>
      </c>
      <c r="J59" s="46"/>
      <c r="K59" s="47"/>
      <c r="L59" s="29"/>
    </row>
    <row r="60" spans="2:12" ht="20.100000000000001" customHeight="1" x14ac:dyDescent="0.3">
      <c r="B60" s="42"/>
      <c r="C60" s="43"/>
      <c r="D60" s="43"/>
      <c r="E60" s="43"/>
      <c r="F60" s="43"/>
      <c r="G60" s="43"/>
      <c r="H60" s="43" t="s">
        <v>32</v>
      </c>
      <c r="I60" s="45">
        <f>MIN(15,ROUND(SUM(I36+K60),2))</f>
        <v>15</v>
      </c>
      <c r="J60" s="46"/>
      <c r="K60" s="47"/>
      <c r="L60" s="29"/>
    </row>
    <row r="61" spans="2:12" ht="36.75" customHeight="1" x14ac:dyDescent="0.3">
      <c r="B61" s="67" t="s">
        <v>27</v>
      </c>
      <c r="C61" s="68"/>
      <c r="D61" s="68"/>
      <c r="E61" s="68"/>
      <c r="F61" s="68"/>
      <c r="G61" s="68"/>
      <c r="H61" s="68"/>
      <c r="I61" s="68"/>
      <c r="J61" s="68"/>
      <c r="K61" s="69"/>
      <c r="L61" s="29"/>
    </row>
    <row r="62" spans="2:12" ht="81" customHeight="1" x14ac:dyDescent="0.3">
      <c r="B62" s="64" t="s">
        <v>28</v>
      </c>
      <c r="C62" s="65"/>
      <c r="D62" s="66"/>
      <c r="E62" s="64" t="s">
        <v>29</v>
      </c>
      <c r="F62" s="66"/>
      <c r="G62" s="40"/>
      <c r="H62" s="25" t="s">
        <v>2</v>
      </c>
      <c r="I62" s="75" t="s">
        <v>3</v>
      </c>
      <c r="J62" s="76"/>
      <c r="K62" s="77"/>
      <c r="L62" s="29"/>
    </row>
    <row r="63" spans="2:12" ht="18" customHeight="1" x14ac:dyDescent="0.3">
      <c r="B63" s="54"/>
      <c r="C63" s="55"/>
      <c r="D63" s="56"/>
      <c r="E63" s="54"/>
      <c r="F63" s="56"/>
      <c r="G63" s="41"/>
      <c r="H63" s="44">
        <f>MIN(_xlfn.DAYS(E63,B63),150)</f>
        <v>0</v>
      </c>
      <c r="I63" s="51">
        <f>H63*0.034</f>
        <v>0</v>
      </c>
      <c r="J63" s="52"/>
      <c r="K63" s="53"/>
      <c r="L63" s="29"/>
    </row>
    <row r="64" spans="2:12" ht="18" customHeight="1" x14ac:dyDescent="0.3">
      <c r="B64" s="54"/>
      <c r="C64" s="55"/>
      <c r="D64" s="56"/>
      <c r="E64" s="54"/>
      <c r="F64" s="56"/>
      <c r="G64" s="41"/>
      <c r="H64" s="44">
        <f t="shared" ref="H64:H82" si="4">MIN(_xlfn.DAYS(E64,B64),150)</f>
        <v>0</v>
      </c>
      <c r="I64" s="51">
        <f t="shared" ref="I64:I82" si="5">H64*0.034</f>
        <v>0</v>
      </c>
      <c r="J64" s="52"/>
      <c r="K64" s="53"/>
      <c r="L64" s="29"/>
    </row>
    <row r="65" spans="2:12" ht="18" customHeight="1" x14ac:dyDescent="0.3">
      <c r="B65" s="54"/>
      <c r="C65" s="55"/>
      <c r="D65" s="56"/>
      <c r="E65" s="54"/>
      <c r="F65" s="56"/>
      <c r="G65" s="41"/>
      <c r="H65" s="44">
        <f t="shared" si="4"/>
        <v>0</v>
      </c>
      <c r="I65" s="51">
        <f t="shared" si="5"/>
        <v>0</v>
      </c>
      <c r="J65" s="52"/>
      <c r="K65" s="53"/>
      <c r="L65" s="29"/>
    </row>
    <row r="66" spans="2:12" ht="18" customHeight="1" x14ac:dyDescent="0.3">
      <c r="B66" s="54"/>
      <c r="C66" s="55"/>
      <c r="D66" s="56"/>
      <c r="E66" s="54"/>
      <c r="F66" s="56"/>
      <c r="G66" s="41"/>
      <c r="H66" s="44">
        <f t="shared" si="4"/>
        <v>0</v>
      </c>
      <c r="I66" s="51">
        <f t="shared" si="5"/>
        <v>0</v>
      </c>
      <c r="J66" s="52"/>
      <c r="K66" s="53"/>
      <c r="L66" s="29"/>
    </row>
    <row r="67" spans="2:12" ht="18" customHeight="1" x14ac:dyDescent="0.3">
      <c r="B67" s="54"/>
      <c r="C67" s="55"/>
      <c r="D67" s="56"/>
      <c r="E67" s="54"/>
      <c r="F67" s="56"/>
      <c r="G67" s="41"/>
      <c r="H67" s="44">
        <f t="shared" si="4"/>
        <v>0</v>
      </c>
      <c r="I67" s="51">
        <f t="shared" si="5"/>
        <v>0</v>
      </c>
      <c r="J67" s="52"/>
      <c r="K67" s="53"/>
      <c r="L67" s="29"/>
    </row>
    <row r="68" spans="2:12" ht="18" customHeight="1" x14ac:dyDescent="0.3">
      <c r="B68" s="54"/>
      <c r="C68" s="55"/>
      <c r="D68" s="56"/>
      <c r="E68" s="54"/>
      <c r="F68" s="56"/>
      <c r="G68" s="41"/>
      <c r="H68" s="44">
        <f t="shared" si="4"/>
        <v>0</v>
      </c>
      <c r="I68" s="51">
        <f t="shared" si="5"/>
        <v>0</v>
      </c>
      <c r="J68" s="52"/>
      <c r="K68" s="53"/>
      <c r="L68" s="29"/>
    </row>
    <row r="69" spans="2:12" ht="18" customHeight="1" x14ac:dyDescent="0.3">
      <c r="B69" s="54"/>
      <c r="C69" s="55"/>
      <c r="D69" s="56"/>
      <c r="E69" s="54"/>
      <c r="F69" s="56"/>
      <c r="G69" s="41"/>
      <c r="H69" s="44">
        <f t="shared" si="4"/>
        <v>0</v>
      </c>
      <c r="I69" s="51">
        <f t="shared" si="5"/>
        <v>0</v>
      </c>
      <c r="J69" s="52"/>
      <c r="K69" s="53"/>
      <c r="L69" s="29"/>
    </row>
    <row r="70" spans="2:12" ht="18" customHeight="1" x14ac:dyDescent="0.3">
      <c r="B70" s="54"/>
      <c r="C70" s="55"/>
      <c r="D70" s="56"/>
      <c r="E70" s="54"/>
      <c r="F70" s="56"/>
      <c r="G70" s="41"/>
      <c r="H70" s="44">
        <f t="shared" si="4"/>
        <v>0</v>
      </c>
      <c r="I70" s="51">
        <f t="shared" si="5"/>
        <v>0</v>
      </c>
      <c r="J70" s="52"/>
      <c r="K70" s="53"/>
      <c r="L70" s="29"/>
    </row>
    <row r="71" spans="2:12" s="8" customFormat="1" ht="18" customHeight="1" x14ac:dyDescent="0.3">
      <c r="B71" s="54"/>
      <c r="C71" s="55"/>
      <c r="D71" s="56"/>
      <c r="E71" s="54"/>
      <c r="F71" s="56"/>
      <c r="G71" s="41"/>
      <c r="H71" s="44">
        <f t="shared" si="4"/>
        <v>0</v>
      </c>
      <c r="I71" s="51">
        <f t="shared" si="5"/>
        <v>0</v>
      </c>
      <c r="J71" s="52"/>
      <c r="K71" s="53"/>
      <c r="L71" s="35"/>
    </row>
    <row r="72" spans="2:12" s="8" customFormat="1" ht="18" customHeight="1" x14ac:dyDescent="0.3">
      <c r="B72" s="54"/>
      <c r="C72" s="55"/>
      <c r="D72" s="56"/>
      <c r="E72" s="54"/>
      <c r="F72" s="56"/>
      <c r="G72" s="41"/>
      <c r="H72" s="44">
        <f t="shared" si="4"/>
        <v>0</v>
      </c>
      <c r="I72" s="51">
        <f t="shared" si="5"/>
        <v>0</v>
      </c>
      <c r="J72" s="52"/>
      <c r="K72" s="53"/>
      <c r="L72" s="35"/>
    </row>
    <row r="73" spans="2:12" ht="18" customHeight="1" x14ac:dyDescent="0.3">
      <c r="B73" s="54"/>
      <c r="C73" s="55"/>
      <c r="D73" s="56"/>
      <c r="E73" s="54"/>
      <c r="F73" s="56"/>
      <c r="G73" s="41"/>
      <c r="H73" s="44">
        <f t="shared" si="4"/>
        <v>0</v>
      </c>
      <c r="I73" s="51">
        <f t="shared" si="5"/>
        <v>0</v>
      </c>
      <c r="J73" s="52"/>
      <c r="K73" s="53"/>
      <c r="L73" s="29"/>
    </row>
    <row r="74" spans="2:12" ht="18" customHeight="1" x14ac:dyDescent="0.3">
      <c r="B74" s="54"/>
      <c r="C74" s="55"/>
      <c r="D74" s="56"/>
      <c r="E74" s="54"/>
      <c r="F74" s="56"/>
      <c r="G74" s="41"/>
      <c r="H74" s="44">
        <f t="shared" si="4"/>
        <v>0</v>
      </c>
      <c r="I74" s="51">
        <f t="shared" si="5"/>
        <v>0</v>
      </c>
      <c r="J74" s="52"/>
      <c r="K74" s="53"/>
      <c r="L74" s="29"/>
    </row>
    <row r="75" spans="2:12" ht="18" customHeight="1" x14ac:dyDescent="0.3">
      <c r="B75" s="54"/>
      <c r="C75" s="55"/>
      <c r="D75" s="56"/>
      <c r="E75" s="54"/>
      <c r="F75" s="56"/>
      <c r="G75" s="41"/>
      <c r="H75" s="44">
        <f t="shared" si="4"/>
        <v>0</v>
      </c>
      <c r="I75" s="51">
        <f t="shared" si="5"/>
        <v>0</v>
      </c>
      <c r="J75" s="52"/>
      <c r="K75" s="53"/>
      <c r="L75" s="29"/>
    </row>
    <row r="76" spans="2:12" ht="18" customHeight="1" x14ac:dyDescent="0.3">
      <c r="B76" s="54"/>
      <c r="C76" s="55"/>
      <c r="D76" s="56"/>
      <c r="E76" s="54"/>
      <c r="F76" s="56"/>
      <c r="G76" s="41"/>
      <c r="H76" s="44">
        <f t="shared" si="4"/>
        <v>0</v>
      </c>
      <c r="I76" s="51">
        <f t="shared" si="5"/>
        <v>0</v>
      </c>
      <c r="J76" s="52"/>
      <c r="K76" s="53"/>
      <c r="L76" s="29"/>
    </row>
    <row r="77" spans="2:12" ht="18" customHeight="1" x14ac:dyDescent="0.3">
      <c r="B77" s="54"/>
      <c r="C77" s="55"/>
      <c r="D77" s="56"/>
      <c r="E77" s="54"/>
      <c r="F77" s="56"/>
      <c r="G77" s="41"/>
      <c r="H77" s="44">
        <f t="shared" si="4"/>
        <v>0</v>
      </c>
      <c r="I77" s="51">
        <f t="shared" si="5"/>
        <v>0</v>
      </c>
      <c r="J77" s="52"/>
      <c r="K77" s="53"/>
      <c r="L77" s="29"/>
    </row>
    <row r="78" spans="2:12" ht="18" customHeight="1" x14ac:dyDescent="0.3">
      <c r="B78" s="54"/>
      <c r="C78" s="55"/>
      <c r="D78" s="56"/>
      <c r="E78" s="54"/>
      <c r="F78" s="56"/>
      <c r="G78" s="41"/>
      <c r="H78" s="44">
        <f t="shared" si="4"/>
        <v>0</v>
      </c>
      <c r="I78" s="51">
        <f t="shared" si="5"/>
        <v>0</v>
      </c>
      <c r="J78" s="52"/>
      <c r="K78" s="53"/>
      <c r="L78" s="29"/>
    </row>
    <row r="79" spans="2:12" ht="18" customHeight="1" x14ac:dyDescent="0.3">
      <c r="B79" s="54"/>
      <c r="C79" s="55"/>
      <c r="D79" s="56"/>
      <c r="E79" s="54"/>
      <c r="F79" s="56"/>
      <c r="G79" s="41"/>
      <c r="H79" s="44">
        <f t="shared" si="4"/>
        <v>0</v>
      </c>
      <c r="I79" s="51">
        <f t="shared" si="5"/>
        <v>0</v>
      </c>
      <c r="J79" s="52"/>
      <c r="K79" s="53"/>
      <c r="L79" s="29"/>
    </row>
    <row r="80" spans="2:12" ht="18" customHeight="1" x14ac:dyDescent="0.3">
      <c r="B80" s="54"/>
      <c r="C80" s="55"/>
      <c r="D80" s="56"/>
      <c r="E80" s="54"/>
      <c r="F80" s="56"/>
      <c r="G80" s="41"/>
      <c r="H80" s="44">
        <f t="shared" si="4"/>
        <v>0</v>
      </c>
      <c r="I80" s="51">
        <f t="shared" si="5"/>
        <v>0</v>
      </c>
      <c r="J80" s="52"/>
      <c r="K80" s="53"/>
      <c r="L80" s="29"/>
    </row>
    <row r="81" spans="2:12" ht="18" customHeight="1" x14ac:dyDescent="0.3">
      <c r="B81" s="54"/>
      <c r="C81" s="55"/>
      <c r="D81" s="56"/>
      <c r="E81" s="54"/>
      <c r="F81" s="56"/>
      <c r="G81" s="41"/>
      <c r="H81" s="44">
        <f t="shared" si="4"/>
        <v>0</v>
      </c>
      <c r="I81" s="51">
        <f t="shared" si="5"/>
        <v>0</v>
      </c>
      <c r="J81" s="52"/>
      <c r="K81" s="53"/>
      <c r="L81" s="29"/>
    </row>
    <row r="82" spans="2:12" ht="18" customHeight="1" x14ac:dyDescent="0.3">
      <c r="B82" s="54"/>
      <c r="C82" s="55"/>
      <c r="D82" s="56"/>
      <c r="E82" s="54"/>
      <c r="F82" s="56"/>
      <c r="G82" s="41"/>
      <c r="H82" s="44">
        <f t="shared" si="4"/>
        <v>0</v>
      </c>
      <c r="I82" s="51">
        <f t="shared" si="5"/>
        <v>0</v>
      </c>
      <c r="J82" s="52"/>
      <c r="K82" s="53"/>
      <c r="L82" s="29"/>
    </row>
    <row r="83" spans="2:12" ht="20.100000000000001" customHeight="1" x14ac:dyDescent="0.3">
      <c r="B83" s="48" t="s">
        <v>33</v>
      </c>
      <c r="C83" s="49"/>
      <c r="D83" s="49"/>
      <c r="E83" s="49"/>
      <c r="F83" s="49"/>
      <c r="G83" s="49"/>
      <c r="H83" s="50"/>
      <c r="I83" s="45">
        <f>MIN(5,ROUND(SUM(I63:K82),2))</f>
        <v>0</v>
      </c>
      <c r="J83" s="46"/>
      <c r="K83" s="47"/>
      <c r="L83" s="29"/>
    </row>
    <row r="84" spans="2:12" ht="35.25" customHeight="1" x14ac:dyDescent="0.3">
      <c r="B84" s="67" t="s">
        <v>30</v>
      </c>
      <c r="C84" s="68"/>
      <c r="D84" s="68"/>
      <c r="E84" s="68"/>
      <c r="F84" s="68"/>
      <c r="G84" s="68"/>
      <c r="H84" s="68"/>
      <c r="I84" s="68"/>
      <c r="J84" s="68"/>
      <c r="K84" s="69"/>
      <c r="L84" s="29"/>
    </row>
    <row r="85" spans="2:12" ht="81.75" customHeight="1" x14ac:dyDescent="0.3">
      <c r="B85" s="64" t="s">
        <v>12</v>
      </c>
      <c r="C85" s="65"/>
      <c r="D85" s="66"/>
      <c r="E85" s="64" t="s">
        <v>11</v>
      </c>
      <c r="F85" s="66"/>
      <c r="G85" s="40"/>
      <c r="H85" s="25" t="s">
        <v>2</v>
      </c>
      <c r="I85" s="75" t="s">
        <v>3</v>
      </c>
      <c r="J85" s="76"/>
      <c r="K85" s="77"/>
      <c r="L85" s="29"/>
    </row>
    <row r="86" spans="2:12" ht="18" customHeight="1" x14ac:dyDescent="0.3">
      <c r="B86" s="54"/>
      <c r="C86" s="55"/>
      <c r="D86" s="56"/>
      <c r="E86" s="54"/>
      <c r="F86" s="56"/>
      <c r="G86" s="41"/>
      <c r="H86" s="44">
        <f>IF(B86="",0,IF((IF(E86&gt;DATE(YEAR(E86),10,31),DATE(YEAR(E86),10,31),E86)-IF(B86&lt;DATE(YEAR(B86),6,1),DATE(YEAR(B86),6,1),B86)+1)&gt;137,137,IF(E86&gt;DATE(YEAR(E86),10,31),DATE(YEAR(E86),10,31),E86)-IF(B86&lt;DATE(YEAR(B86),6,1),DATE(YEAR(B86),6,1),B86)+1))</f>
        <v>0</v>
      </c>
      <c r="I86" s="51">
        <f>H86*0.037</f>
        <v>0</v>
      </c>
      <c r="J86" s="52"/>
      <c r="K86" s="53"/>
      <c r="L86" s="29"/>
    </row>
    <row r="87" spans="2:12" ht="18" customHeight="1" x14ac:dyDescent="0.3">
      <c r="B87" s="54"/>
      <c r="C87" s="55"/>
      <c r="D87" s="56"/>
      <c r="E87" s="54"/>
      <c r="F87" s="56"/>
      <c r="G87" s="41"/>
      <c r="H87" s="44">
        <f t="shared" ref="H87:H105" si="6">IF(B87="",0,IF((IF(E87&gt;DATE(YEAR(E87),10,31),DATE(YEAR(E87),10,31),E87)-IF(B87&lt;DATE(YEAR(B87),6,1),DATE(YEAR(B87),6,1),B87)+1)&gt;137,137,IF(E87&gt;DATE(YEAR(E87),10,31),DATE(YEAR(E87),10,31),E87)-IF(B87&lt;DATE(YEAR(B87),6,1),DATE(YEAR(B87),6,1),B87)+1))</f>
        <v>0</v>
      </c>
      <c r="I87" s="51">
        <f t="shared" ref="I87:I105" si="7">H87*0.037</f>
        <v>0</v>
      </c>
      <c r="J87" s="52"/>
      <c r="K87" s="53"/>
      <c r="L87" s="29"/>
    </row>
    <row r="88" spans="2:12" ht="18" customHeight="1" x14ac:dyDescent="0.3">
      <c r="B88" s="54"/>
      <c r="C88" s="55"/>
      <c r="D88" s="56"/>
      <c r="E88" s="54"/>
      <c r="F88" s="56"/>
      <c r="G88" s="41"/>
      <c r="H88" s="44">
        <f t="shared" si="6"/>
        <v>0</v>
      </c>
      <c r="I88" s="51">
        <f t="shared" si="7"/>
        <v>0</v>
      </c>
      <c r="J88" s="52"/>
      <c r="K88" s="53"/>
      <c r="L88" s="29"/>
    </row>
    <row r="89" spans="2:12" ht="18" customHeight="1" x14ac:dyDescent="0.3">
      <c r="B89" s="54"/>
      <c r="C89" s="55"/>
      <c r="D89" s="56"/>
      <c r="E89" s="54"/>
      <c r="F89" s="56"/>
      <c r="G89" s="41"/>
      <c r="H89" s="44">
        <f t="shared" si="6"/>
        <v>0</v>
      </c>
      <c r="I89" s="51">
        <f t="shared" si="7"/>
        <v>0</v>
      </c>
      <c r="J89" s="52"/>
      <c r="K89" s="53"/>
      <c r="L89" s="29"/>
    </row>
    <row r="90" spans="2:12" ht="18" customHeight="1" x14ac:dyDescent="0.3">
      <c r="B90" s="54"/>
      <c r="C90" s="55"/>
      <c r="D90" s="56"/>
      <c r="E90" s="54"/>
      <c r="F90" s="56"/>
      <c r="G90" s="41"/>
      <c r="H90" s="44">
        <f t="shared" si="6"/>
        <v>0</v>
      </c>
      <c r="I90" s="51">
        <f t="shared" si="7"/>
        <v>0</v>
      </c>
      <c r="J90" s="52"/>
      <c r="K90" s="53"/>
      <c r="L90" s="29"/>
    </row>
    <row r="91" spans="2:12" ht="18" customHeight="1" x14ac:dyDescent="0.3">
      <c r="B91" s="54"/>
      <c r="C91" s="55"/>
      <c r="D91" s="56"/>
      <c r="E91" s="54"/>
      <c r="F91" s="56"/>
      <c r="G91" s="41"/>
      <c r="H91" s="44">
        <f t="shared" si="6"/>
        <v>0</v>
      </c>
      <c r="I91" s="51">
        <f t="shared" si="7"/>
        <v>0</v>
      </c>
      <c r="J91" s="52"/>
      <c r="K91" s="53"/>
      <c r="L91" s="29"/>
    </row>
    <row r="92" spans="2:12" ht="18" customHeight="1" x14ac:dyDescent="0.3">
      <c r="B92" s="54"/>
      <c r="C92" s="55"/>
      <c r="D92" s="56"/>
      <c r="E92" s="54"/>
      <c r="F92" s="56"/>
      <c r="G92" s="41"/>
      <c r="H92" s="44">
        <f t="shared" si="6"/>
        <v>0</v>
      </c>
      <c r="I92" s="51">
        <f t="shared" si="7"/>
        <v>0</v>
      </c>
      <c r="J92" s="52"/>
      <c r="K92" s="53"/>
      <c r="L92" s="29"/>
    </row>
    <row r="93" spans="2:12" ht="18" customHeight="1" x14ac:dyDescent="0.3">
      <c r="B93" s="54"/>
      <c r="C93" s="55"/>
      <c r="D93" s="56"/>
      <c r="E93" s="54"/>
      <c r="F93" s="56"/>
      <c r="G93" s="41"/>
      <c r="H93" s="44">
        <f t="shared" si="6"/>
        <v>0</v>
      </c>
      <c r="I93" s="51">
        <f t="shared" si="7"/>
        <v>0</v>
      </c>
      <c r="J93" s="52"/>
      <c r="K93" s="53"/>
      <c r="L93" s="29"/>
    </row>
    <row r="94" spans="2:12" ht="18" customHeight="1" x14ac:dyDescent="0.3">
      <c r="B94" s="54"/>
      <c r="C94" s="55"/>
      <c r="D94" s="56"/>
      <c r="E94" s="54"/>
      <c r="F94" s="56"/>
      <c r="G94" s="41"/>
      <c r="H94" s="44">
        <f t="shared" si="6"/>
        <v>0</v>
      </c>
      <c r="I94" s="51">
        <f t="shared" si="7"/>
        <v>0</v>
      </c>
      <c r="J94" s="52"/>
      <c r="K94" s="53"/>
      <c r="L94" s="29"/>
    </row>
    <row r="95" spans="2:12" s="8" customFormat="1" ht="18" customHeight="1" x14ac:dyDescent="0.3">
      <c r="B95" s="54"/>
      <c r="C95" s="55"/>
      <c r="D95" s="56"/>
      <c r="E95" s="54"/>
      <c r="F95" s="56"/>
      <c r="G95" s="41"/>
      <c r="H95" s="44">
        <f t="shared" si="6"/>
        <v>0</v>
      </c>
      <c r="I95" s="51">
        <f t="shared" si="7"/>
        <v>0</v>
      </c>
      <c r="J95" s="52"/>
      <c r="K95" s="53"/>
      <c r="L95" s="35"/>
    </row>
    <row r="96" spans="2:12" s="8" customFormat="1" ht="18" customHeight="1" x14ac:dyDescent="0.3">
      <c r="B96" s="54"/>
      <c r="C96" s="55"/>
      <c r="D96" s="56"/>
      <c r="E96" s="54"/>
      <c r="F96" s="56"/>
      <c r="G96" s="41"/>
      <c r="H96" s="44">
        <f t="shared" si="6"/>
        <v>0</v>
      </c>
      <c r="I96" s="51">
        <f t="shared" si="7"/>
        <v>0</v>
      </c>
      <c r="J96" s="52"/>
      <c r="K96" s="53"/>
      <c r="L96" s="35"/>
    </row>
    <row r="97" spans="2:12" ht="18" customHeight="1" x14ac:dyDescent="0.3">
      <c r="B97" s="54"/>
      <c r="C97" s="55"/>
      <c r="D97" s="56"/>
      <c r="E97" s="54"/>
      <c r="F97" s="56"/>
      <c r="G97" s="41"/>
      <c r="H97" s="44">
        <f t="shared" si="6"/>
        <v>0</v>
      </c>
      <c r="I97" s="51">
        <f t="shared" si="7"/>
        <v>0</v>
      </c>
      <c r="J97" s="52"/>
      <c r="K97" s="53"/>
      <c r="L97" s="29"/>
    </row>
    <row r="98" spans="2:12" ht="18" customHeight="1" x14ac:dyDescent="0.3">
      <c r="B98" s="54"/>
      <c r="C98" s="55"/>
      <c r="D98" s="56"/>
      <c r="E98" s="54"/>
      <c r="F98" s="56"/>
      <c r="G98" s="41"/>
      <c r="H98" s="44">
        <f t="shared" si="6"/>
        <v>0</v>
      </c>
      <c r="I98" s="51">
        <f t="shared" si="7"/>
        <v>0</v>
      </c>
      <c r="J98" s="52"/>
      <c r="K98" s="53"/>
      <c r="L98" s="29"/>
    </row>
    <row r="99" spans="2:12" ht="18" customHeight="1" x14ac:dyDescent="0.3">
      <c r="B99" s="54"/>
      <c r="C99" s="55"/>
      <c r="D99" s="56"/>
      <c r="E99" s="54"/>
      <c r="F99" s="56"/>
      <c r="G99" s="41"/>
      <c r="H99" s="44">
        <f t="shared" si="6"/>
        <v>0</v>
      </c>
      <c r="I99" s="51">
        <f t="shared" si="7"/>
        <v>0</v>
      </c>
      <c r="J99" s="52"/>
      <c r="K99" s="53"/>
      <c r="L99" s="29"/>
    </row>
    <row r="100" spans="2:12" ht="18" customHeight="1" x14ac:dyDescent="0.3">
      <c r="B100" s="54"/>
      <c r="C100" s="55"/>
      <c r="D100" s="56"/>
      <c r="E100" s="54"/>
      <c r="F100" s="56"/>
      <c r="G100" s="41"/>
      <c r="H100" s="44">
        <f t="shared" si="6"/>
        <v>0</v>
      </c>
      <c r="I100" s="51">
        <f t="shared" si="7"/>
        <v>0</v>
      </c>
      <c r="J100" s="52"/>
      <c r="K100" s="53"/>
      <c r="L100" s="29"/>
    </row>
    <row r="101" spans="2:12" ht="18" customHeight="1" x14ac:dyDescent="0.3">
      <c r="B101" s="54"/>
      <c r="C101" s="55"/>
      <c r="D101" s="56"/>
      <c r="E101" s="54"/>
      <c r="F101" s="56"/>
      <c r="G101" s="41"/>
      <c r="H101" s="44">
        <f t="shared" si="6"/>
        <v>0</v>
      </c>
      <c r="I101" s="51">
        <f t="shared" si="7"/>
        <v>0</v>
      </c>
      <c r="J101" s="52"/>
      <c r="K101" s="53"/>
      <c r="L101" s="29"/>
    </row>
    <row r="102" spans="2:12" ht="18" customHeight="1" x14ac:dyDescent="0.3">
      <c r="B102" s="54"/>
      <c r="C102" s="55"/>
      <c r="D102" s="56"/>
      <c r="E102" s="54"/>
      <c r="F102" s="56"/>
      <c r="G102" s="41"/>
      <c r="H102" s="44">
        <f t="shared" si="6"/>
        <v>0</v>
      </c>
      <c r="I102" s="51">
        <f t="shared" si="7"/>
        <v>0</v>
      </c>
      <c r="J102" s="52"/>
      <c r="K102" s="53"/>
      <c r="L102" s="29"/>
    </row>
    <row r="103" spans="2:12" ht="18" customHeight="1" x14ac:dyDescent="0.3">
      <c r="B103" s="54"/>
      <c r="C103" s="55"/>
      <c r="D103" s="56"/>
      <c r="E103" s="54"/>
      <c r="F103" s="56"/>
      <c r="G103" s="41"/>
      <c r="H103" s="44">
        <f t="shared" si="6"/>
        <v>0</v>
      </c>
      <c r="I103" s="51">
        <f t="shared" si="7"/>
        <v>0</v>
      </c>
      <c r="J103" s="52"/>
      <c r="K103" s="53"/>
      <c r="L103" s="29"/>
    </row>
    <row r="104" spans="2:12" ht="18" customHeight="1" x14ac:dyDescent="0.3">
      <c r="B104" s="54"/>
      <c r="C104" s="55"/>
      <c r="D104" s="56"/>
      <c r="E104" s="54"/>
      <c r="F104" s="56"/>
      <c r="G104" s="41"/>
      <c r="H104" s="44">
        <f t="shared" si="6"/>
        <v>0</v>
      </c>
      <c r="I104" s="51">
        <f t="shared" si="7"/>
        <v>0</v>
      </c>
      <c r="J104" s="52"/>
      <c r="K104" s="53"/>
      <c r="L104" s="29"/>
    </row>
    <row r="105" spans="2:12" ht="18" customHeight="1" x14ac:dyDescent="0.3">
      <c r="B105" s="54"/>
      <c r="C105" s="55"/>
      <c r="D105" s="56"/>
      <c r="E105" s="54"/>
      <c r="F105" s="56"/>
      <c r="G105" s="41"/>
      <c r="H105" s="44">
        <f t="shared" si="6"/>
        <v>0</v>
      </c>
      <c r="I105" s="51">
        <f t="shared" si="7"/>
        <v>0</v>
      </c>
      <c r="J105" s="52"/>
      <c r="K105" s="53"/>
      <c r="L105" s="29"/>
    </row>
    <row r="106" spans="2:12" ht="20.100000000000001" customHeight="1" x14ac:dyDescent="0.3">
      <c r="B106" s="48" t="s">
        <v>14</v>
      </c>
      <c r="C106" s="49"/>
      <c r="D106" s="49"/>
      <c r="E106" s="49"/>
      <c r="F106" s="49"/>
      <c r="G106" s="49"/>
      <c r="H106" s="50"/>
      <c r="I106" s="45">
        <f>MIN(5,ROUND(SUM(I86:K105),2))</f>
        <v>0</v>
      </c>
      <c r="J106" s="46"/>
      <c r="K106" s="47"/>
      <c r="L106" s="29"/>
    </row>
    <row r="107" spans="2:12" ht="34.5" customHeight="1" x14ac:dyDescent="0.3">
      <c r="B107" s="67" t="s">
        <v>31</v>
      </c>
      <c r="C107" s="68"/>
      <c r="D107" s="68"/>
      <c r="E107" s="68"/>
      <c r="F107" s="68"/>
      <c r="G107" s="68"/>
      <c r="H107" s="68"/>
      <c r="I107" s="68"/>
      <c r="J107" s="68"/>
      <c r="K107" s="69"/>
      <c r="L107" s="29"/>
    </row>
    <row r="108" spans="2:12" ht="81.75" customHeight="1" x14ac:dyDescent="0.3">
      <c r="B108" s="64" t="s">
        <v>13</v>
      </c>
      <c r="C108" s="65"/>
      <c r="D108" s="66"/>
      <c r="E108" s="64" t="s">
        <v>10</v>
      </c>
      <c r="F108" s="66"/>
      <c r="G108" s="40"/>
      <c r="H108" s="25" t="s">
        <v>2</v>
      </c>
      <c r="I108" s="75" t="s">
        <v>3</v>
      </c>
      <c r="J108" s="76"/>
      <c r="K108" s="77"/>
      <c r="L108" s="29"/>
    </row>
    <row r="109" spans="2:12" ht="18" customHeight="1" x14ac:dyDescent="0.3">
      <c r="B109" s="54"/>
      <c r="C109" s="55"/>
      <c r="D109" s="56"/>
      <c r="E109" s="54"/>
      <c r="F109" s="56"/>
      <c r="G109" s="41"/>
      <c r="H109" s="21">
        <f>IF(B109="",0,IF((IF(E109&gt;DATE(YEAR(E109),4,30),DATE(YEAR(E109),4,30),E109)-IF(B109&lt;DATE(YEAR(B109),2,1),DATE(YEAR(B109),2,1),B109)+1)&gt;75,75,IF(E109&gt;DATE(YEAR(E109),4,30),DATE(YEAR(E109),4,30),E109)-IF(B109&lt;DATE(YEAR(B109),2,1),DATE(YEAR(B109),2,1),B109)+1))</f>
        <v>0</v>
      </c>
      <c r="I109" s="51">
        <f>H109*0.02</f>
        <v>0</v>
      </c>
      <c r="J109" s="52"/>
      <c r="K109" s="53"/>
      <c r="L109" s="29"/>
    </row>
    <row r="110" spans="2:12" ht="18" customHeight="1" x14ac:dyDescent="0.3">
      <c r="B110" s="54"/>
      <c r="C110" s="55"/>
      <c r="D110" s="56"/>
      <c r="E110" s="54"/>
      <c r="F110" s="56"/>
      <c r="G110" s="41"/>
      <c r="H110" s="21">
        <f t="shared" ref="H110:H128" si="8">IF(B110="",0,IF((IF(E110&gt;DATE(YEAR(E110),4,30),DATE(YEAR(E110),4,30),E110)-IF(B110&lt;DATE(YEAR(B110),2,1),DATE(YEAR(B110),2,1),B110)+1)&gt;75,75,IF(E110&gt;DATE(YEAR(E110),4,30),DATE(YEAR(E110),4,30),E110)-IF(B110&lt;DATE(YEAR(B110),2,1),DATE(YEAR(B110),2,1),B110)+1))</f>
        <v>0</v>
      </c>
      <c r="I110" s="51">
        <f t="shared" ref="I110:I128" si="9">H110*0.02</f>
        <v>0</v>
      </c>
      <c r="J110" s="52"/>
      <c r="K110" s="53"/>
      <c r="L110" s="29"/>
    </row>
    <row r="111" spans="2:12" ht="18" customHeight="1" x14ac:dyDescent="0.3">
      <c r="B111" s="54"/>
      <c r="C111" s="55"/>
      <c r="D111" s="56"/>
      <c r="E111" s="54"/>
      <c r="F111" s="56"/>
      <c r="G111" s="41"/>
      <c r="H111" s="21">
        <f t="shared" si="8"/>
        <v>0</v>
      </c>
      <c r="I111" s="51">
        <f t="shared" si="9"/>
        <v>0</v>
      </c>
      <c r="J111" s="52"/>
      <c r="K111" s="53"/>
      <c r="L111" s="29"/>
    </row>
    <row r="112" spans="2:12" ht="18" customHeight="1" x14ac:dyDescent="0.3">
      <c r="B112" s="54"/>
      <c r="C112" s="55"/>
      <c r="D112" s="56"/>
      <c r="E112" s="57"/>
      <c r="F112" s="57"/>
      <c r="G112" s="41"/>
      <c r="H112" s="21">
        <f t="shared" si="8"/>
        <v>0</v>
      </c>
      <c r="I112" s="51">
        <f t="shared" si="9"/>
        <v>0</v>
      </c>
      <c r="J112" s="52"/>
      <c r="K112" s="53"/>
      <c r="L112" s="29"/>
    </row>
    <row r="113" spans="2:12" ht="18" customHeight="1" x14ac:dyDescent="0.3">
      <c r="B113" s="54"/>
      <c r="C113" s="55"/>
      <c r="D113" s="56"/>
      <c r="E113" s="57"/>
      <c r="F113" s="57"/>
      <c r="G113" s="41"/>
      <c r="H113" s="21">
        <f t="shared" si="8"/>
        <v>0</v>
      </c>
      <c r="I113" s="51">
        <f t="shared" si="9"/>
        <v>0</v>
      </c>
      <c r="J113" s="52"/>
      <c r="K113" s="53"/>
      <c r="L113" s="29"/>
    </row>
    <row r="114" spans="2:12" ht="18" customHeight="1" x14ac:dyDescent="0.3">
      <c r="B114" s="54"/>
      <c r="C114" s="55"/>
      <c r="D114" s="56"/>
      <c r="E114" s="57"/>
      <c r="F114" s="57"/>
      <c r="G114" s="41"/>
      <c r="H114" s="21">
        <f t="shared" si="8"/>
        <v>0</v>
      </c>
      <c r="I114" s="51">
        <f t="shared" si="9"/>
        <v>0</v>
      </c>
      <c r="J114" s="52"/>
      <c r="K114" s="53"/>
      <c r="L114" s="29"/>
    </row>
    <row r="115" spans="2:12" ht="18" customHeight="1" x14ac:dyDescent="0.3">
      <c r="B115" s="54"/>
      <c r="C115" s="55"/>
      <c r="D115" s="56"/>
      <c r="E115" s="57"/>
      <c r="F115" s="57"/>
      <c r="G115" s="41"/>
      <c r="H115" s="21">
        <f t="shared" si="8"/>
        <v>0</v>
      </c>
      <c r="I115" s="51">
        <f t="shared" si="9"/>
        <v>0</v>
      </c>
      <c r="J115" s="52"/>
      <c r="K115" s="53"/>
      <c r="L115" s="29"/>
    </row>
    <row r="116" spans="2:12" ht="18" customHeight="1" x14ac:dyDescent="0.3">
      <c r="B116" s="54"/>
      <c r="C116" s="55"/>
      <c r="D116" s="56"/>
      <c r="E116" s="57"/>
      <c r="F116" s="57"/>
      <c r="G116" s="41"/>
      <c r="H116" s="21">
        <f t="shared" si="8"/>
        <v>0</v>
      </c>
      <c r="I116" s="51">
        <f t="shared" si="9"/>
        <v>0</v>
      </c>
      <c r="J116" s="52"/>
      <c r="K116" s="53"/>
      <c r="L116" s="29"/>
    </row>
    <row r="117" spans="2:12" ht="18" customHeight="1" x14ac:dyDescent="0.3">
      <c r="B117" s="54"/>
      <c r="C117" s="55"/>
      <c r="D117" s="56"/>
      <c r="E117" s="57"/>
      <c r="F117" s="57"/>
      <c r="G117" s="41"/>
      <c r="H117" s="21">
        <f t="shared" si="8"/>
        <v>0</v>
      </c>
      <c r="I117" s="51">
        <f t="shared" si="9"/>
        <v>0</v>
      </c>
      <c r="J117" s="52"/>
      <c r="K117" s="53"/>
      <c r="L117" s="29"/>
    </row>
    <row r="118" spans="2:12" ht="18" customHeight="1" x14ac:dyDescent="0.3">
      <c r="B118" s="54"/>
      <c r="C118" s="55"/>
      <c r="D118" s="56"/>
      <c r="E118" s="57"/>
      <c r="F118" s="57"/>
      <c r="G118" s="41"/>
      <c r="H118" s="21">
        <f t="shared" si="8"/>
        <v>0</v>
      </c>
      <c r="I118" s="51">
        <f t="shared" si="9"/>
        <v>0</v>
      </c>
      <c r="J118" s="52"/>
      <c r="K118" s="53"/>
      <c r="L118" s="29"/>
    </row>
    <row r="119" spans="2:12" ht="18" customHeight="1" x14ac:dyDescent="0.3">
      <c r="B119" s="54"/>
      <c r="C119" s="55"/>
      <c r="D119" s="56"/>
      <c r="E119" s="57"/>
      <c r="F119" s="57"/>
      <c r="G119" s="41"/>
      <c r="H119" s="21">
        <f t="shared" si="8"/>
        <v>0</v>
      </c>
      <c r="I119" s="51">
        <f t="shared" si="9"/>
        <v>0</v>
      </c>
      <c r="J119" s="52"/>
      <c r="K119" s="53"/>
      <c r="L119" s="29"/>
    </row>
    <row r="120" spans="2:12" ht="18" customHeight="1" x14ac:dyDescent="0.3">
      <c r="B120" s="54"/>
      <c r="C120" s="55"/>
      <c r="D120" s="56"/>
      <c r="E120" s="57"/>
      <c r="F120" s="57"/>
      <c r="G120" s="41"/>
      <c r="H120" s="21">
        <f t="shared" si="8"/>
        <v>0</v>
      </c>
      <c r="I120" s="51">
        <f t="shared" si="9"/>
        <v>0</v>
      </c>
      <c r="J120" s="52"/>
      <c r="K120" s="53"/>
      <c r="L120" s="29"/>
    </row>
    <row r="121" spans="2:12" ht="18" customHeight="1" x14ac:dyDescent="0.3">
      <c r="B121" s="54"/>
      <c r="C121" s="55"/>
      <c r="D121" s="56"/>
      <c r="E121" s="57"/>
      <c r="F121" s="57"/>
      <c r="G121" s="41"/>
      <c r="H121" s="21">
        <f t="shared" si="8"/>
        <v>0</v>
      </c>
      <c r="I121" s="51">
        <f t="shared" si="9"/>
        <v>0</v>
      </c>
      <c r="J121" s="52"/>
      <c r="K121" s="53"/>
      <c r="L121" s="29"/>
    </row>
    <row r="122" spans="2:12" ht="18" customHeight="1" x14ac:dyDescent="0.3">
      <c r="B122" s="54"/>
      <c r="C122" s="55"/>
      <c r="D122" s="56"/>
      <c r="E122" s="57"/>
      <c r="F122" s="57"/>
      <c r="G122" s="41"/>
      <c r="H122" s="21">
        <f t="shared" si="8"/>
        <v>0</v>
      </c>
      <c r="I122" s="51">
        <f t="shared" si="9"/>
        <v>0</v>
      </c>
      <c r="J122" s="52"/>
      <c r="K122" s="53"/>
      <c r="L122" s="29"/>
    </row>
    <row r="123" spans="2:12" ht="18" customHeight="1" x14ac:dyDescent="0.3">
      <c r="B123" s="54"/>
      <c r="C123" s="55"/>
      <c r="D123" s="56"/>
      <c r="E123" s="57"/>
      <c r="F123" s="57"/>
      <c r="G123" s="41"/>
      <c r="H123" s="21">
        <f t="shared" si="8"/>
        <v>0</v>
      </c>
      <c r="I123" s="51">
        <f t="shared" si="9"/>
        <v>0</v>
      </c>
      <c r="J123" s="52"/>
      <c r="K123" s="53"/>
      <c r="L123" s="29"/>
    </row>
    <row r="124" spans="2:12" ht="18" customHeight="1" x14ac:dyDescent="0.3">
      <c r="B124" s="54"/>
      <c r="C124" s="55"/>
      <c r="D124" s="56"/>
      <c r="E124" s="57"/>
      <c r="F124" s="57"/>
      <c r="G124" s="41"/>
      <c r="H124" s="21">
        <f t="shared" si="8"/>
        <v>0</v>
      </c>
      <c r="I124" s="51">
        <f t="shared" si="9"/>
        <v>0</v>
      </c>
      <c r="J124" s="52"/>
      <c r="K124" s="53"/>
      <c r="L124" s="29"/>
    </row>
    <row r="125" spans="2:12" ht="18" customHeight="1" x14ac:dyDescent="0.3">
      <c r="B125" s="54"/>
      <c r="C125" s="55"/>
      <c r="D125" s="56"/>
      <c r="E125" s="57"/>
      <c r="F125" s="57"/>
      <c r="G125" s="41"/>
      <c r="H125" s="21">
        <f t="shared" si="8"/>
        <v>0</v>
      </c>
      <c r="I125" s="51">
        <f t="shared" si="9"/>
        <v>0</v>
      </c>
      <c r="J125" s="52"/>
      <c r="K125" s="53"/>
      <c r="L125" s="29"/>
    </row>
    <row r="126" spans="2:12" ht="18" customHeight="1" x14ac:dyDescent="0.3">
      <c r="B126" s="54"/>
      <c r="C126" s="55"/>
      <c r="D126" s="56"/>
      <c r="E126" s="57"/>
      <c r="F126" s="57"/>
      <c r="G126" s="41"/>
      <c r="H126" s="21">
        <f t="shared" si="8"/>
        <v>0</v>
      </c>
      <c r="I126" s="51">
        <f t="shared" si="9"/>
        <v>0</v>
      </c>
      <c r="J126" s="52"/>
      <c r="K126" s="53"/>
      <c r="L126" s="29"/>
    </row>
    <row r="127" spans="2:12" ht="18" customHeight="1" x14ac:dyDescent="0.3">
      <c r="B127" s="54"/>
      <c r="C127" s="55"/>
      <c r="D127" s="56"/>
      <c r="E127" s="57"/>
      <c r="F127" s="57"/>
      <c r="G127" s="41"/>
      <c r="H127" s="21">
        <f t="shared" si="8"/>
        <v>0</v>
      </c>
      <c r="I127" s="51">
        <f t="shared" si="9"/>
        <v>0</v>
      </c>
      <c r="J127" s="52"/>
      <c r="K127" s="53"/>
      <c r="L127" s="29"/>
    </row>
    <row r="128" spans="2:12" ht="18.75" customHeight="1" x14ac:dyDescent="0.3">
      <c r="B128" s="54"/>
      <c r="C128" s="55"/>
      <c r="D128" s="56"/>
      <c r="E128" s="57"/>
      <c r="F128" s="57"/>
      <c r="G128" s="41"/>
      <c r="H128" s="21">
        <f t="shared" si="8"/>
        <v>0</v>
      </c>
      <c r="I128" s="51">
        <f t="shared" si="9"/>
        <v>0</v>
      </c>
      <c r="J128" s="52"/>
      <c r="K128" s="53"/>
      <c r="L128" s="29"/>
    </row>
    <row r="129" spans="2:12" ht="18.75" customHeight="1" x14ac:dyDescent="0.3">
      <c r="B129" s="48" t="s">
        <v>14</v>
      </c>
      <c r="C129" s="49"/>
      <c r="D129" s="49"/>
      <c r="E129" s="49"/>
      <c r="F129" s="49"/>
      <c r="G129" s="49"/>
      <c r="H129" s="50"/>
      <c r="I129" s="45">
        <f>MIN(5,ROUND(SUM(I109:K128),2))</f>
        <v>0</v>
      </c>
      <c r="J129" s="46"/>
      <c r="K129" s="47"/>
      <c r="L129" s="29"/>
    </row>
    <row r="130" spans="2:12" ht="20.100000000000001" customHeight="1" x14ac:dyDescent="0.3">
      <c r="B130" s="83" t="s">
        <v>19</v>
      </c>
      <c r="C130" s="84"/>
      <c r="D130" s="84"/>
      <c r="E130" s="84"/>
      <c r="F130" s="84"/>
      <c r="G130" s="84"/>
      <c r="H130" s="85"/>
      <c r="I130" s="45">
        <f>MIN(5,ROUND(SUM(I106+K130),2))</f>
        <v>0</v>
      </c>
      <c r="J130" s="46"/>
      <c r="K130" s="47"/>
      <c r="L130" s="29"/>
    </row>
    <row r="131" spans="2:12" ht="26.25" customHeight="1" x14ac:dyDescent="0.3">
      <c r="B131" s="78" t="s">
        <v>34</v>
      </c>
      <c r="C131" s="79"/>
      <c r="D131" s="79"/>
      <c r="E131" s="79"/>
      <c r="F131" s="79"/>
      <c r="G131" s="79"/>
      <c r="H131" s="79"/>
      <c r="I131" s="46">
        <f>MIN(25,ROUND(SUM(I60+I83+I130),6))</f>
        <v>15</v>
      </c>
      <c r="J131" s="46"/>
      <c r="K131" s="47"/>
    </row>
    <row r="132" spans="2:12" ht="20.100000000000001" customHeight="1" x14ac:dyDescent="0.3">
      <c r="B132" s="29"/>
      <c r="C132" s="29"/>
      <c r="D132" s="29"/>
      <c r="E132" s="29"/>
      <c r="F132" s="29"/>
      <c r="G132" s="29"/>
      <c r="H132" s="29"/>
      <c r="I132" s="29"/>
      <c r="J132" s="29"/>
      <c r="K132" s="29"/>
    </row>
    <row r="133" spans="2:12" ht="20.100000000000001" customHeight="1" x14ac:dyDescent="0.3">
      <c r="B133" s="14"/>
      <c r="C133" s="19" t="s">
        <v>4</v>
      </c>
      <c r="D133" s="70"/>
      <c r="E133" s="70"/>
      <c r="F133" s="19" t="s">
        <v>5</v>
      </c>
      <c r="G133" s="19"/>
      <c r="H133" s="34"/>
      <c r="I133" s="34"/>
      <c r="J133" s="34"/>
      <c r="K133" s="34"/>
    </row>
    <row r="134" spans="2:12" ht="20.100000000000001" customHeight="1" x14ac:dyDescent="0.3">
      <c r="B134" s="14"/>
      <c r="C134" s="14"/>
      <c r="D134" s="14"/>
      <c r="E134" s="14"/>
      <c r="F134" s="14"/>
      <c r="G134" s="14"/>
      <c r="H134" s="34"/>
      <c r="I134" s="34"/>
      <c r="J134" s="34"/>
      <c r="K134" s="34"/>
    </row>
    <row r="135" spans="2:12" ht="20.100000000000001" customHeight="1" x14ac:dyDescent="0.3">
      <c r="B135" s="29"/>
      <c r="C135" s="28"/>
      <c r="D135" s="19" t="s">
        <v>6</v>
      </c>
      <c r="E135" s="27" t="s">
        <v>36</v>
      </c>
      <c r="F135" s="16" t="s">
        <v>23</v>
      </c>
      <c r="G135" s="15"/>
      <c r="H135" s="16"/>
      <c r="I135" s="16"/>
      <c r="J135" s="29"/>
      <c r="K135" s="34"/>
    </row>
    <row r="136" spans="2:12" ht="20.100000000000001" customHeight="1" x14ac:dyDescent="0.3">
      <c r="B136" s="14"/>
      <c r="C136" s="14"/>
      <c r="D136" s="14"/>
      <c r="E136" s="39" t="s">
        <v>8</v>
      </c>
      <c r="F136" s="19"/>
      <c r="G136" s="19"/>
      <c r="H136" s="34"/>
      <c r="I136" s="34"/>
      <c r="J136" s="34"/>
      <c r="K136" s="34"/>
    </row>
    <row r="137" spans="2:12" ht="68.25" customHeight="1" x14ac:dyDescent="0.3">
      <c r="B137" s="39" t="s">
        <v>7</v>
      </c>
      <c r="C137" s="17"/>
      <c r="D137" s="17"/>
      <c r="E137" s="70"/>
      <c r="F137" s="70"/>
      <c r="G137" s="22"/>
      <c r="H137" s="34"/>
      <c r="I137" s="34"/>
      <c r="J137" s="34"/>
      <c r="K137" s="34"/>
    </row>
    <row r="138" spans="2:12" ht="20.100000000000001" customHeight="1" x14ac:dyDescent="0.3">
      <c r="B138" s="18"/>
      <c r="C138" s="29"/>
      <c r="D138" s="19"/>
      <c r="E138" s="29"/>
      <c r="F138" s="29"/>
      <c r="G138" s="29"/>
      <c r="H138" s="29"/>
      <c r="I138" s="36"/>
      <c r="J138" s="36"/>
      <c r="K138" s="29"/>
    </row>
  </sheetData>
  <sheetProtection algorithmName="SHA-512" hashValue="fQATD7Q12M0gPhIjGV3eS6VlMV4L735cE39XSvmnIaQn9tHGOJXl05BHswugAFb/uqa/8HEyXAvJCdmkGNnrjQ==" saltValue="zh0JmaY0jK4n91g9pUIIQg==" spinCount="100000" sheet="1" objects="1" scenarios="1"/>
  <dataConsolidate/>
  <mergeCells count="347">
    <mergeCell ref="B130:H130"/>
    <mergeCell ref="I130:K130"/>
    <mergeCell ref="B126:D126"/>
    <mergeCell ref="E126:F126"/>
    <mergeCell ref="I126:K126"/>
    <mergeCell ref="B127:D127"/>
    <mergeCell ref="E127:F127"/>
    <mergeCell ref="I127:K127"/>
    <mergeCell ref="B128:D128"/>
    <mergeCell ref="E128:F128"/>
    <mergeCell ref="I128:K128"/>
    <mergeCell ref="B129:H129"/>
    <mergeCell ref="I129:K129"/>
    <mergeCell ref="B123:D123"/>
    <mergeCell ref="E123:F123"/>
    <mergeCell ref="I123:K123"/>
    <mergeCell ref="B124:D124"/>
    <mergeCell ref="E124:F124"/>
    <mergeCell ref="I124:K124"/>
    <mergeCell ref="B125:D125"/>
    <mergeCell ref="E125:F125"/>
    <mergeCell ref="I125:K125"/>
    <mergeCell ref="B120:D120"/>
    <mergeCell ref="E120:F120"/>
    <mergeCell ref="I120:K120"/>
    <mergeCell ref="B121:D121"/>
    <mergeCell ref="E121:F121"/>
    <mergeCell ref="I121:K121"/>
    <mergeCell ref="B122:D122"/>
    <mergeCell ref="E122:F122"/>
    <mergeCell ref="I122:K122"/>
    <mergeCell ref="E116:F116"/>
    <mergeCell ref="I116:K116"/>
    <mergeCell ref="B117:D117"/>
    <mergeCell ref="E117:F117"/>
    <mergeCell ref="I117:K117"/>
    <mergeCell ref="B118:D118"/>
    <mergeCell ref="E118:F118"/>
    <mergeCell ref="I118:K118"/>
    <mergeCell ref="B119:D119"/>
    <mergeCell ref="E119:F119"/>
    <mergeCell ref="I119:K119"/>
    <mergeCell ref="B58:D58"/>
    <mergeCell ref="E58:F58"/>
    <mergeCell ref="I58:K58"/>
    <mergeCell ref="B59:H59"/>
    <mergeCell ref="I59:K59"/>
    <mergeCell ref="B107:K107"/>
    <mergeCell ref="B108:D108"/>
    <mergeCell ref="E108:F108"/>
    <mergeCell ref="I108:K108"/>
    <mergeCell ref="I86:K86"/>
    <mergeCell ref="I85:K85"/>
    <mergeCell ref="I82:K82"/>
    <mergeCell ref="I78:K78"/>
    <mergeCell ref="I97:K97"/>
    <mergeCell ref="I96:K96"/>
    <mergeCell ref="I95:K95"/>
    <mergeCell ref="I94:K94"/>
    <mergeCell ref="I93:K93"/>
    <mergeCell ref="I92:K92"/>
    <mergeCell ref="I91:K91"/>
    <mergeCell ref="I90:K90"/>
    <mergeCell ref="I89:K89"/>
    <mergeCell ref="I103:K103"/>
    <mergeCell ref="I102:K102"/>
    <mergeCell ref="I54:K54"/>
    <mergeCell ref="B55:D55"/>
    <mergeCell ref="E55:F55"/>
    <mergeCell ref="I55:K55"/>
    <mergeCell ref="B56:D56"/>
    <mergeCell ref="E56:F56"/>
    <mergeCell ref="I56:K56"/>
    <mergeCell ref="B57:D57"/>
    <mergeCell ref="E57:F57"/>
    <mergeCell ref="I57:K57"/>
    <mergeCell ref="B54:D54"/>
    <mergeCell ref="E54:F54"/>
    <mergeCell ref="I50:K50"/>
    <mergeCell ref="B51:D51"/>
    <mergeCell ref="E51:F51"/>
    <mergeCell ref="I51:K51"/>
    <mergeCell ref="B52:D52"/>
    <mergeCell ref="E52:F52"/>
    <mergeCell ref="I52:K52"/>
    <mergeCell ref="B53:D53"/>
    <mergeCell ref="E53:F53"/>
    <mergeCell ref="I53:K53"/>
    <mergeCell ref="B50:D50"/>
    <mergeCell ref="E50:F50"/>
    <mergeCell ref="I46:K46"/>
    <mergeCell ref="B47:D47"/>
    <mergeCell ref="E47:F47"/>
    <mergeCell ref="I47:K47"/>
    <mergeCell ref="B48:D48"/>
    <mergeCell ref="E48:F48"/>
    <mergeCell ref="I48:K48"/>
    <mergeCell ref="B49:D49"/>
    <mergeCell ref="E49:F49"/>
    <mergeCell ref="I49:K49"/>
    <mergeCell ref="B46:D46"/>
    <mergeCell ref="E46:F46"/>
    <mergeCell ref="I42:K42"/>
    <mergeCell ref="B43:D43"/>
    <mergeCell ref="E43:F43"/>
    <mergeCell ref="I43:K43"/>
    <mergeCell ref="B44:D44"/>
    <mergeCell ref="E44:F44"/>
    <mergeCell ref="I44:K44"/>
    <mergeCell ref="B45:D45"/>
    <mergeCell ref="E45:F45"/>
    <mergeCell ref="I45:K45"/>
    <mergeCell ref="B42:D42"/>
    <mergeCell ref="E42:F42"/>
    <mergeCell ref="B39:D39"/>
    <mergeCell ref="E39:F39"/>
    <mergeCell ref="I39:K39"/>
    <mergeCell ref="B40:D40"/>
    <mergeCell ref="E40:F40"/>
    <mergeCell ref="I40:K40"/>
    <mergeCell ref="B41:D41"/>
    <mergeCell ref="E41:F41"/>
    <mergeCell ref="I41:K41"/>
    <mergeCell ref="B35:D35"/>
    <mergeCell ref="E35:F35"/>
    <mergeCell ref="I35:K35"/>
    <mergeCell ref="B36:H36"/>
    <mergeCell ref="I36:K36"/>
    <mergeCell ref="B37:K37"/>
    <mergeCell ref="B38:D38"/>
    <mergeCell ref="E38:F38"/>
    <mergeCell ref="I38:K38"/>
    <mergeCell ref="B32:D32"/>
    <mergeCell ref="E32:F32"/>
    <mergeCell ref="I32:K32"/>
    <mergeCell ref="B33:D33"/>
    <mergeCell ref="E33:F33"/>
    <mergeCell ref="I33:K33"/>
    <mergeCell ref="B34:D34"/>
    <mergeCell ref="E34:F34"/>
    <mergeCell ref="I34:K34"/>
    <mergeCell ref="I28:K28"/>
    <mergeCell ref="B29:D29"/>
    <mergeCell ref="E29:F29"/>
    <mergeCell ref="I29:K29"/>
    <mergeCell ref="B30:D30"/>
    <mergeCell ref="E30:F30"/>
    <mergeCell ref="I30:K30"/>
    <mergeCell ref="B31:D31"/>
    <mergeCell ref="E31:F31"/>
    <mergeCell ref="I31:K31"/>
    <mergeCell ref="B28:D28"/>
    <mergeCell ref="E28:F28"/>
    <mergeCell ref="B21:D21"/>
    <mergeCell ref="B25:D25"/>
    <mergeCell ref="E25:F25"/>
    <mergeCell ref="I25:K25"/>
    <mergeCell ref="B26:D26"/>
    <mergeCell ref="E26:F26"/>
    <mergeCell ref="I26:K26"/>
    <mergeCell ref="B27:D27"/>
    <mergeCell ref="E27:F27"/>
    <mergeCell ref="I27:K27"/>
    <mergeCell ref="B22:D22"/>
    <mergeCell ref="E22:F22"/>
    <mergeCell ref="I22:K22"/>
    <mergeCell ref="B23:D23"/>
    <mergeCell ref="E23:F23"/>
    <mergeCell ref="I23:K23"/>
    <mergeCell ref="B24:D24"/>
    <mergeCell ref="E24:F24"/>
    <mergeCell ref="I24:K24"/>
    <mergeCell ref="B14:K14"/>
    <mergeCell ref="B15:D15"/>
    <mergeCell ref="E15:F15"/>
    <mergeCell ref="I15:K15"/>
    <mergeCell ref="B16:D16"/>
    <mergeCell ref="E16:F16"/>
    <mergeCell ref="I16:K16"/>
    <mergeCell ref="B17:D17"/>
    <mergeCell ref="E17:F17"/>
    <mergeCell ref="B131:H131"/>
    <mergeCell ref="I17:K17"/>
    <mergeCell ref="I131:K131"/>
    <mergeCell ref="I101:K101"/>
    <mergeCell ref="I100:K100"/>
    <mergeCell ref="I99:K99"/>
    <mergeCell ref="I98:K98"/>
    <mergeCell ref="I109:K109"/>
    <mergeCell ref="I110:K110"/>
    <mergeCell ref="I111:K111"/>
    <mergeCell ref="I112:K112"/>
    <mergeCell ref="I113:K113"/>
    <mergeCell ref="I114:K114"/>
    <mergeCell ref="I115:K115"/>
    <mergeCell ref="B18:D18"/>
    <mergeCell ref="E18:F18"/>
    <mergeCell ref="B19:D19"/>
    <mergeCell ref="E19:F19"/>
    <mergeCell ref="I19:K19"/>
    <mergeCell ref="B20:D20"/>
    <mergeCell ref="E20:F20"/>
    <mergeCell ref="I20:K20"/>
    <mergeCell ref="E21:F21"/>
    <mergeCell ref="I21:K21"/>
    <mergeCell ref="I76:K76"/>
    <mergeCell ref="B105:D105"/>
    <mergeCell ref="E105:F105"/>
    <mergeCell ref="B93:D93"/>
    <mergeCell ref="E97:F97"/>
    <mergeCell ref="B98:D98"/>
    <mergeCell ref="E98:F98"/>
    <mergeCell ref="B96:D96"/>
    <mergeCell ref="E96:F96"/>
    <mergeCell ref="B101:D101"/>
    <mergeCell ref="E101:F101"/>
    <mergeCell ref="B102:D102"/>
    <mergeCell ref="E102:F102"/>
    <mergeCell ref="B103:D103"/>
    <mergeCell ref="E103:F103"/>
    <mergeCell ref="B99:D99"/>
    <mergeCell ref="E99:F99"/>
    <mergeCell ref="B100:D100"/>
    <mergeCell ref="E100:F100"/>
    <mergeCell ref="E93:F93"/>
    <mergeCell ref="B94:D94"/>
    <mergeCell ref="E94:F94"/>
    <mergeCell ref="B95:D95"/>
    <mergeCell ref="E95:F95"/>
    <mergeCell ref="B97:D97"/>
    <mergeCell ref="B64:D64"/>
    <mergeCell ref="E64:F64"/>
    <mergeCell ref="E67:F67"/>
    <mergeCell ref="B92:D92"/>
    <mergeCell ref="E92:F92"/>
    <mergeCell ref="B68:D68"/>
    <mergeCell ref="E68:F68"/>
    <mergeCell ref="B69:D69"/>
    <mergeCell ref="E69:F69"/>
    <mergeCell ref="E78:F78"/>
    <mergeCell ref="B75:D75"/>
    <mergeCell ref="E75:F75"/>
    <mergeCell ref="B76:D76"/>
    <mergeCell ref="E76:F76"/>
    <mergeCell ref="B77:D77"/>
    <mergeCell ref="E77:F77"/>
    <mergeCell ref="E91:F91"/>
    <mergeCell ref="B79:D79"/>
    <mergeCell ref="E79:F79"/>
    <mergeCell ref="B80:D80"/>
    <mergeCell ref="E80:F80"/>
    <mergeCell ref="B81:D81"/>
    <mergeCell ref="B91:D91"/>
    <mergeCell ref="E137:F137"/>
    <mergeCell ref="D133:E133"/>
    <mergeCell ref="B4:K4"/>
    <mergeCell ref="B6:K6"/>
    <mergeCell ref="B7:K7"/>
    <mergeCell ref="B8:L8"/>
    <mergeCell ref="B9:L9"/>
    <mergeCell ref="C12:E12"/>
    <mergeCell ref="B13:K13"/>
    <mergeCell ref="B61:K61"/>
    <mergeCell ref="I62:K62"/>
    <mergeCell ref="B62:D62"/>
    <mergeCell ref="E62:F62"/>
    <mergeCell ref="B10:K10"/>
    <mergeCell ref="I18:K18"/>
    <mergeCell ref="B70:D70"/>
    <mergeCell ref="E70:F70"/>
    <mergeCell ref="I65:K65"/>
    <mergeCell ref="I66:K66"/>
    <mergeCell ref="I67:K67"/>
    <mergeCell ref="I63:K63"/>
    <mergeCell ref="I64:K64"/>
    <mergeCell ref="B63:D63"/>
    <mergeCell ref="E63:F63"/>
    <mergeCell ref="E88:F88"/>
    <mergeCell ref="I77:K77"/>
    <mergeCell ref="B82:D82"/>
    <mergeCell ref="E82:F82"/>
    <mergeCell ref="B86:D86"/>
    <mergeCell ref="E86:F86"/>
    <mergeCell ref="B87:D87"/>
    <mergeCell ref="E87:F87"/>
    <mergeCell ref="B85:D85"/>
    <mergeCell ref="E85:F85"/>
    <mergeCell ref="E81:F81"/>
    <mergeCell ref="B84:K84"/>
    <mergeCell ref="B115:D115"/>
    <mergeCell ref="E115:F115"/>
    <mergeCell ref="B116:D116"/>
    <mergeCell ref="B2:K2"/>
    <mergeCell ref="B3:K3"/>
    <mergeCell ref="E90:F90"/>
    <mergeCell ref="I71:K71"/>
    <mergeCell ref="I72:K72"/>
    <mergeCell ref="I73:K73"/>
    <mergeCell ref="I68:K68"/>
    <mergeCell ref="I69:K69"/>
    <mergeCell ref="I70:K70"/>
    <mergeCell ref="I74:K74"/>
    <mergeCell ref="I75:K75"/>
    <mergeCell ref="B71:D71"/>
    <mergeCell ref="E71:F71"/>
    <mergeCell ref="B72:D72"/>
    <mergeCell ref="E72:F72"/>
    <mergeCell ref="B73:D73"/>
    <mergeCell ref="E73:F73"/>
    <mergeCell ref="B74:D74"/>
    <mergeCell ref="E74:F74"/>
    <mergeCell ref="B65:D65"/>
    <mergeCell ref="E65:F65"/>
    <mergeCell ref="B110:D110"/>
    <mergeCell ref="E110:F110"/>
    <mergeCell ref="B111:D111"/>
    <mergeCell ref="E111:F111"/>
    <mergeCell ref="B112:D112"/>
    <mergeCell ref="E112:F112"/>
    <mergeCell ref="B113:D113"/>
    <mergeCell ref="E113:F113"/>
    <mergeCell ref="B114:D114"/>
    <mergeCell ref="E114:F114"/>
    <mergeCell ref="I60:K60"/>
    <mergeCell ref="B106:H106"/>
    <mergeCell ref="I106:K106"/>
    <mergeCell ref="I104:K104"/>
    <mergeCell ref="I105:K105"/>
    <mergeCell ref="B104:D104"/>
    <mergeCell ref="E104:F104"/>
    <mergeCell ref="B109:D109"/>
    <mergeCell ref="E109:F109"/>
    <mergeCell ref="B66:D66"/>
    <mergeCell ref="E66:F66"/>
    <mergeCell ref="B67:D67"/>
    <mergeCell ref="B89:D89"/>
    <mergeCell ref="E89:F89"/>
    <mergeCell ref="B90:D90"/>
    <mergeCell ref="B78:D78"/>
    <mergeCell ref="I83:K83"/>
    <mergeCell ref="I79:K79"/>
    <mergeCell ref="I80:K80"/>
    <mergeCell ref="I81:K81"/>
    <mergeCell ref="I87:K87"/>
    <mergeCell ref="I88:K88"/>
    <mergeCell ref="B83:H83"/>
    <mergeCell ref="B88:D88"/>
  </mergeCells>
  <dataValidations disablePrompts="1" count="2">
    <dataValidation type="date" operator="lessThanOrEqual" allowBlank="1" showInputMessage="1" showErrorMessage="1" error="La fecha máxima debe ser hasta el 31/10" sqref="G63:G82 G16:G35 G109:G128">
      <formula1>44500</formula1>
    </dataValidation>
    <dataValidation type="date" operator="lessThanOrEqual" allowBlank="1" showInputMessage="1" showErrorMessage="1" error="La fecha máxima debe ser hasta el 30/04" sqref="G86:G105 G39:G58">
      <formula1>44681</formula1>
    </dataValidation>
  </dataValidations>
  <pageMargins left="0.7" right="0.7" top="0.75" bottom="0.75" header="0.3" footer="0.3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DECLARACION RESPONSABLE</vt:lpstr>
    </vt:vector>
  </TitlesOfParts>
  <Company>TRAGSA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 Peral Sicre, Marta</dc:creator>
  <cp:lastModifiedBy>Moreno Garcia, Ana</cp:lastModifiedBy>
  <cp:lastPrinted>2021-11-10T11:42:39Z</cp:lastPrinted>
  <dcterms:created xsi:type="dcterms:W3CDTF">2021-10-11T10:04:09Z</dcterms:created>
  <dcterms:modified xsi:type="dcterms:W3CDTF">2025-04-07T11:27:53Z</dcterms:modified>
</cp:coreProperties>
</file>