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90" windowWidth="18780" windowHeight="13020"/>
  </bookViews>
  <sheets>
    <sheet name="Hoja1" sheetId="1" r:id="rId1"/>
  </sheets>
  <definedNames>
    <definedName name="_xlnm.Print_Titles" localSheetId="0">Hoja1!$1:$1</definedName>
  </definedNames>
  <calcPr calcId="145621"/>
</workbook>
</file>

<file path=xl/calcChain.xml><?xml version="1.0" encoding="utf-8"?>
<calcChain xmlns="http://schemas.openxmlformats.org/spreadsheetml/2006/main">
  <c r="B8" i="1" l="1"/>
  <c r="F25" i="1"/>
  <c r="F24" i="1"/>
  <c r="F23" i="1"/>
  <c r="G22" i="1"/>
  <c r="H22" i="1"/>
  <c r="F22" i="1"/>
  <c r="G21" i="1"/>
  <c r="H21" i="1"/>
  <c r="F21" i="1"/>
  <c r="G20" i="1"/>
  <c r="H20" i="1"/>
  <c r="F20" i="1"/>
  <c r="G19" i="1"/>
  <c r="H19" i="1"/>
  <c r="F19" i="1"/>
  <c r="G18" i="1"/>
  <c r="H18" i="1"/>
  <c r="F18" i="1"/>
  <c r="G17" i="1"/>
  <c r="H17" i="1"/>
  <c r="F17" i="1"/>
  <c r="G16" i="1"/>
  <c r="H16" i="1"/>
  <c r="F16" i="1"/>
</calcChain>
</file>

<file path=xl/sharedStrings.xml><?xml version="1.0" encoding="utf-8"?>
<sst xmlns="http://schemas.openxmlformats.org/spreadsheetml/2006/main" count="40" uniqueCount="34">
  <si>
    <t>ANEJO I</t>
  </si>
  <si>
    <t xml:space="preserve">CRITERIOS EVALUABLES DE FORMA AUTOMÁTICA MEDIANTE FÓRMULAS </t>
  </si>
  <si>
    <t>De acuerdo con el siguiente cuadro de unidades y precios:</t>
  </si>
  <si>
    <t>CUADRO DE UNIDADES Y PRECIOS</t>
  </si>
  <si>
    <r>
      <t>El que suscribe D._                              _ domiciliado en _                        _, calle _                        _ y D.N.I. nº_           _ en su propio nombre, o en representación de _                                  _, con N.I.F._          _ con domicilio en _                                    _, calle _                             _  enterado de las condiciones y requisitos que se exigen para la adjudicación del contrato de '</t>
    </r>
    <r>
      <rPr>
        <b/>
        <sz val="10"/>
        <rFont val="Arial"/>
        <family val="2"/>
      </rPr>
      <t>TRABAJOS DE ELABORACIÓN Y MONTAJE DE ARMADURAS, ENCOFRADO, DESENCOFRADO Y VERTIDO DE HORMIGÓN EN LOS MUROS DE LA OBRA DE LA PISTA DE ATLETISMO DE CEUTA (FASE I).' Ref.: TSA0067503</t>
    </r>
    <r>
      <rPr>
        <sz val="10"/>
        <rFont val="Arial"/>
        <family val="2"/>
      </rPr>
      <t>, se compromete en nombre propio o de la empresa a que representa, a prestar el objeto del presente pliego por un importe total de:</t>
    </r>
  </si>
  <si>
    <t>Nº Uds.</t>
  </si>
  <si>
    <t>Ud.</t>
  </si>
  <si>
    <t>Descripción</t>
  </si>
  <si>
    <t>Precio unit. (IPSI no incluido)</t>
  </si>
  <si>
    <t>Importe (IPSI no incluido)</t>
  </si>
  <si>
    <t>URBANIZACION</t>
  </si>
  <si>
    <t>MUROS DE CONTENCION</t>
  </si>
  <si>
    <t>1</t>
  </si>
  <si>
    <t>m</t>
  </si>
  <si>
    <t>MURO DE CARGA TIPO 1 (altura muro 5,5 metros). EJECUCIÓN DE MURO DE CARGA con Hormigón armado HA-30/B/30/IIIa elaborado en central, en muro de 35 cm de espesor, i/armadura (54 kg/m³), encofrado y desencofrado con paneles metálicos de 1,00x0,50 m a dos caras, vertido con bomba, encofrado y desencofrado con grúa, vibrado y colocado. Según normas NTE-CCM, EHE-08 y CTE-SE-C. Componentes del hormigón y acero con marcado CE y DdP (Declaración de prestaciones) según Reglamento (UE) 305/2011. Zapata corrida de Hormigón armado HA-30/B/30/IIIa, elaborado en central, en relleno de zapatas y zanjas de cimentación, i/armadura (39.5 kg/m³), encofrado y desencofrado, por medio de camión-bomba, vibrado y colocado. Según normas NTE-CSZ, EHE-08 y CTE-SE-C. Componentes del hormigón y acero con marcado CE y DdP (Declaración de prestaciones) según Reglamento (UE) 305/2011. Capa de hormigón de limpieza HM-20 (20 N/mm² de resistencia característica) con árido de 40 mm de tamaño máximo, elaborado en planta, a una distancia máxima de 15 km a la planta. Incluida puesta en obra. Medida  la longitud de muro. Se incluyen todos los medios auxiliares necesarios para la ejecución correcta de la unidad. TRAGSA sólo realizará el suministro de hormigón, bombeo y suministro de ferralla en barras de 12 metros, el resto de material necesario para la correcta ejecución de la unidad será por cuenta del adjudicatario.</t>
  </si>
  <si>
    <t>3</t>
  </si>
  <si>
    <t>MURO DE CARGA TIPO 2 (altura muro 8,5 metros). EJECUCIÓN DE MURO DE CARGA con Hormigón armado HA-30/B/30/IIIa elaborado en central, en muro variable de 35 y 50 cm de espesor, i/armadura (73 kg/m³), encofrado y desencofrado con paneles metálicos de 1,00x0,50 m a dos caras, vertido con bomba, encofrado y desencofrado con grúa, vibrado y colocado. Según normas NTE-CCM, EHE-08 y CTE-SE-C. Componentes del hormigón y acero con marcado CE y DdP (Declaración de prestaciones) según Reglamento (UE) 305/2011. Zapata corrida de Hormigón armado HA-30/B/30/IIIa, elaborado en central, en relleno de zapatas y zanjas de cimentación, i/armadura (82.5 kg/m³), encofrado y desencofrado, por medio de camión-bomba, vibrado y colocado. Según normas NTE-CSZ, EHE-08 y CTE-SE-C. Componentes del hormigón y acero con marcado CE y DdP (Declaración de prestaciones) según Reglamento (UE) 305/2011. Capa de hormigón de limpieza HM-20 (20 N/mm² de resistencia característica) con árido de 40 mm de tamaño máximo, elaborado en planta, a una distancia máxima de 15 km a la planta. Incluida puesta en obra. Medida  la longitud de muro. Se incluyen todos los medios auxiliares necesarios para la ejecución correcta de la unidad. TRAGSA sólo realizará el suministro de hormigón, bombeo y suministro de ferralla en barras de 12 metros, el resto de material necesario para la correcta ejecución de la unidad será por cuenta del adjudicatario.</t>
  </si>
  <si>
    <t>5</t>
  </si>
  <si>
    <t>MURO DE CARGA TIPO 3 (altura muro 8,0 metros). EJECUCIÓN DE MURO DE CARGA con Hormigón armado HA-30/B/30/IIIa elaborado en central, en muro variable de 35 y 50 cm de espesor, i/armadura (73 kg/m³), encofrado y desencofrado con paneles metálicos de 1,00x0,50 m a dos caras, vertido con bomba, encofrado y desencofrado con grúa, vibrado y colocado. Según normas NTE-CCM, EHE-08 y CTE-SE-C. Componentes del hormigón y acero con marcado CE y DdP (Declaración de prestaciones) según Reglamento (UE) 305/2011. Zapata corrida de Hormigón armado HA-30/B/30/IIIa, elaborado en central, en relleno de zapatas y zanjas de cimentación, i/armadura (85 kg/m³), encofrado y desencofrado, por medio de camión-bomba, vibrado y colocado. Según normas NTE-CSZ, EHE-08 y CTE-SE-C. Componentes del hormigón y acero con marcado CE y DdP (Declaración de prestaciones) según Reglamento (UE) 305/2011. Capa de hormigón de limpieza HM-20 (20 N/mm² de resistencia característica) con árido de 40 mm de tamaño máximo, elaborado en planta, a una distancia máxima de 15 km a la planta. Incluida puesta en obra. Medida  la longitud de muro. Se incluyen todos los medios auxiliares necesarios para la ejecución correcta de la unidad. TRAGSA sólo realizará el suministro de hormigón, bombeo y suministro de ferralla en barras de 12 metros, el resto de material necesario para la correcta ejecución de la unidad será por cuenta del adjudicatario.</t>
  </si>
  <si>
    <t>7</t>
  </si>
  <si>
    <t>MURO DE CARGA TIPO 4 (altura muro 6,5 metros). EJECUCIÓN DE MURO DE CARGA con Hormigón armado HA-30/B/30/IIIa elaborado en central, en muro de 35 cm de espesor, i/armadura (65.50 kg/m³), encofrado y desencofrado con paneles metálicos de 1,00x0,50 m a dos caras, vertido con bomba, encofrado y desencofrado con grúa, vibrado y colocado. Según normas NTE-CCM, EHE-08 y CTE-SE-C. Componentes del hormigón y acero con marcado CE y DdP (Declaración de prestaciones) según Reglamento (UE) 305/2011. Zapata corrida de Hormigón armado HA-30/B/30/IIIa, elaborado en central, en relleno de zapatas y zanjas de cimentación, i/armadura (74 kg/m³), encofrado y desencofrado, por medio de camión-bomba, vibrado y colocado. Según normas NTE-CSZ, EHE-08 y CTE-SE-C. Componentes del hormigón y acero con marcado CE y DdP (Declaración de prestaciones) según Reglamento (UE) 305/2011. Capa de hormigón de limpieza HM-20 (20 N/mm² de resistencia característica) con árido de 40 mm de tamaño máximo, elaborado en planta, a una distancia máxima de 15 km a la planta. Incluida puesta en obra. Medida  la longitud de muro. Se incluyen todos los medios auxiliares necesarios para la ejecución correcta de la unidad. TRAGSA sólo realizará el suministro de hormigón, bombeo y suministro de ferralla en barras de 12 metros, el resto de material necesario para la correcta ejecución de la unidad será por cuenta del adjudicatario.</t>
  </si>
  <si>
    <t>9</t>
  </si>
  <si>
    <t>MURO DE CARGA TIPO 5 (altura muro 5,0 metros). EJECUCIÓN DE MURO DE CARGA con Hormigón armado HA-30/B/30/IIIa elaborado en central, en muro de 30 cm de espesor, i/armadura (53.50 kg/m³), encofrado y desencofrado con paneles metálicos de 1,00x0,50 m a dos caras, vertido con bomba, encofrado y desencofrado con grúa, vibrado y colocado. Según normas NTE-CCM, EHE-08 y CTE-SE-C. Componentes del hormigón y acero con marcado CE y DdP (Declaración de prestaciones) según Reglamento (UE) 305/2011. Zapata corrida de Hormigón armado HA-30/B/30/IIIa, elaborado en central, en relleno de zapatas y zanjas de cimentación, i/armadura (53 kg/m³), encofrado y desencofrado, por medio de camión-bomba, vibrado y colocado. Según normas NTE-CSZ, EHE-08 y CTE-SE-C. Componentes del hormigón y acero con marcado CE y DdP (Declaración de prestaciones) según Reglamento (UE) 305/2011. Capa de hormigón de limpieza HM-20 (20 N/mm² de resistencia característica) con árido de 40 mm de tamaño máximo, elaborado en planta, a una distancia máxima de 15 km a la planta. Incluida puesta en obra. Medida  la longitud de muro. Se incluyen todos los medios auxiliares necesarios para la ejecución correcta de la unidad. TRAGSA sólo realizará el suministro de hormigón, bombeo y suministro de ferralla en barras de 12 metros, el resto de material necesario para la correcta ejecución de la unidad será por cuenta del adjudicatario.</t>
  </si>
  <si>
    <t>11</t>
  </si>
  <si>
    <t>MURO DE CARGA TIPO 6 (altura muro 4,0 metros). EJECUCIÓN DE MURO DE CARGA con Hormigón armado HA-30/B/30/IIIa elaborado en central, en muro de 30 cm de espesor, i/armadura (54.50 kg/m³), encofrado y desencofrado con paneles metálicos de 1,00x0,50 m a dos caras, vertido con bomba, encofrado y desencofrado con grúa, vibrado y colocado. Según normas NTE-CCM, EHE-08 y CTE-SE-C. Componentes del hormigón y acero con marcado CE y DdP (Declaración de prestaciones) según Reglamento (UE) 305/2011. Zapata corrida de Hormigón armado HA-30/B/30/IIIa, elaborado en central, en relleno de zapatas y zanjas de cimentación, i/armadura (53 kg/m³), encofrado y desencofrado, por medio de camión-bomba, vibrado y colocado. Según normas NTE-CSZ, EHE-08 y CTE-SE-C. Componentes del hormigón y acero con marcado CE y DdP (Declaración de prestaciones) según Reglamento (UE) 305/2011. Capa de hormigón de limpieza HM-20 (20 N/mm² de resistencia característica) con árido de 40 mm de tamaño máximo, elaborado en planta, a una distancia máxima de 15 km a la planta. Incluida puesta en obra. Medida  la longitud de muro. Se incluyen todos los medios auxiliares necesarios para la ejecución correcta de la unidad. TRAGSA sólo realizará el suministro de hormigón, bombeo y suministro de ferralla en barras de 12 metros, el resto de material necesario para la correcta ejecución de la unidad será por cuenta del adjudicatario.</t>
  </si>
  <si>
    <t>13</t>
  </si>
  <si>
    <t>MURO DE CARGA TIPO 7 (altura muro 3,0 metros). EJECUCIÓN DE MURO DE CARGA con Hormigón armado HA-30/B/30/IIIa elaborado en central, en muro de 30 cm de espesor, i/armadura (57.20 kg/m³), encofrado y desencofrado con paneles metálicos de 1,00x0,50 m a dos caras, vertido con bomba, encofrado y desencofrado con grúa, vibrado y colocado. Según normas NTE-CCM, EHE-08 y CTE-SE-C. Componentes del hormigón y acero con marcado CE y DdP (Declaración de prestaciones) según Reglamento (UE) 305/2011. Zapata corrida de Hormigón armado HA-30/B/40/IIIa, elaborado en central, en relleno de zapatas y zanjas de cimentación, i/armadura (47.5 kg/m³), encofrado y desencofrado, por medio de camión-bomba, vibrado y colocado. Según normas NTE-CSZ, EHE-08 y CTE-SE-C. Componentes del hormigón y acero con marcado CE y DdP (Declaración de prestaciones) según Reglamento (UE) 305/2011. Capa de hormigón de limpieza HM-20 (20 N/mm² de resistencia característica) con árido de 40 mm de tamaño máximo, elaborado en planta, a una distancia máxima de 15 km a la planta. Incluida puesta en obra. Medida  la longitud de muro. Se incluyen todos los medios auxiliares necesarios para la ejecución correcta de la unidad. TRAGSA sólo realizará el suministro de hormigón, bombeo y suministro de ferralla en barras de 12 metros, el resto de material necesario para la correcta ejecución de la unidad será por cuenta del adjudicatario.</t>
  </si>
  <si>
    <t xml:space="preserve">Total importe base ofertado (IPSI no incluido): </t>
  </si>
  <si>
    <t>Importe de IPSI:</t>
  </si>
  <si>
    <t>Importe total ofertado (IPSI incluido):</t>
  </si>
  <si>
    <t xml:space="preserve"> € IPSI incluido.</t>
  </si>
  <si>
    <t>En caso de error aritmético en la valoración total de la oferta se atenderá a los precios unitarios ofertados. La prestación ofertada se efectuará ajustándose al Pliego que rige el presente concurso, teniéndose por no puesta cualquier aclaración o comentario introducido por los licitadores, que se oponga, contradiga, o pueda ser susceptible de una interpretación contraria a lo establecido en el citado Pliego.</t>
  </si>
  <si>
    <t>(Sello, fecha y firma del ofertante)</t>
  </si>
  <si>
    <t>[Se deben firmar todas las hojas de la oferta]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</si>
</sst>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9" x14ac:knownFonts="1">
    <font>
      <sz val="10"/>
      <name val="Arial"/>
    </font>
    <font>
      <sz val="10"/>
      <name val="Arial"/>
      <family val="2"/>
    </font>
    <font>
      <b/>
      <sz val="10"/>
      <name val="Arial"/>
      <family val="2"/>
    </font>
    <font>
      <sz val="10"/>
      <color indexed="10"/>
      <name val="Arial"/>
      <family val="2"/>
    </font>
    <font>
      <sz val="10"/>
      <color indexed="42"/>
      <name val="Arial"/>
      <family val="2"/>
    </font>
    <font>
      <b/>
      <sz val="9"/>
      <name val="Arial"/>
      <family val="2"/>
    </font>
    <font>
      <b/>
      <sz val="10"/>
      <name val="Cambria"/>
      <family val="1"/>
    </font>
    <font>
      <b/>
      <sz val="10"/>
      <color indexed="42"/>
      <name val="Arial"/>
      <family val="2"/>
    </font>
    <font>
      <i/>
      <sz val="10"/>
      <name val="Arial"/>
      <family val="2"/>
    </font>
  </fonts>
  <fills count="3">
    <fill>
      <patternFill patternType="none"/>
    </fill>
    <fill>
      <patternFill patternType="gray125"/>
    </fill>
    <fill>
      <patternFill patternType="solid">
        <fgColor rgb="FFC7C3B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0" fillId="0" borderId="0" xfId="0" applyAlignment="1">
      <alignment horizontal="left"/>
    </xf>
    <xf numFmtId="0" fontId="3" fillId="0" borderId="0" xfId="0" applyFont="1" applyAlignment="1">
      <alignment horizontal="left"/>
    </xf>
    <xf numFmtId="4" fontId="0" fillId="0" borderId="0" xfId="0" applyNumberFormat="1"/>
    <xf numFmtId="0" fontId="0" fillId="0" borderId="0" xfId="0" applyNumberFormat="1"/>
    <xf numFmtId="49" fontId="0" fillId="0" borderId="0" xfId="0" applyNumberFormat="1"/>
    <xf numFmtId="0" fontId="4" fillId="0" borderId="0" xfId="0" applyFont="1"/>
    <xf numFmtId="0" fontId="0" fillId="0" borderId="0" xfId="0" applyNumberFormat="1" applyAlignment="1">
      <alignment horizontal="center"/>
    </xf>
    <xf numFmtId="0" fontId="1" fillId="0" borderId="0" xfId="0" applyNumberFormat="1" applyFont="1"/>
    <xf numFmtId="0" fontId="0" fillId="0" borderId="0" xfId="0" applyFill="1" applyAlignment="1">
      <alignment horizontal="left"/>
    </xf>
    <xf numFmtId="0" fontId="2" fillId="0" borderId="0" xfId="0" applyFont="1" applyFill="1" applyAlignment="1">
      <alignment horizontal="center" vertical="top" wrapText="1"/>
    </xf>
    <xf numFmtId="0" fontId="0" fillId="0" borderId="0" xfId="0" applyAlignment="1">
      <alignment vertical="top" wrapText="1"/>
    </xf>
    <xf numFmtId="0" fontId="6" fillId="0" borderId="0" xfId="0" applyFont="1" applyAlignment="1">
      <alignment horizontal="center" vertical="center"/>
    </xf>
    <xf numFmtId="0" fontId="2" fillId="0" borderId="0" xfId="0" applyFont="1" applyBorder="1" applyAlignment="1">
      <alignment horizontal="left"/>
    </xf>
    <xf numFmtId="0" fontId="2" fillId="0" borderId="0" xfId="0" applyFont="1" applyBorder="1" applyAlignment="1">
      <alignment vertical="top" wrapText="1"/>
    </xf>
    <xf numFmtId="0" fontId="5" fillId="0" borderId="0" xfId="0" applyNumberFormat="1" applyFont="1" applyBorder="1" applyAlignment="1">
      <alignment wrapText="1"/>
    </xf>
    <xf numFmtId="4" fontId="5" fillId="0" borderId="0" xfId="0" applyNumberFormat="1" applyFont="1" applyBorder="1" applyAlignment="1">
      <alignment wrapText="1"/>
    </xf>
    <xf numFmtId="49" fontId="2" fillId="0" borderId="0" xfId="0" applyNumberFormat="1" applyFont="1"/>
    <xf numFmtId="0" fontId="2" fillId="0" borderId="0" xfId="0" applyNumberFormat="1" applyFont="1" applyAlignment="1">
      <alignment horizontal="left" vertical="top" wrapText="1" shrinkToFit="1"/>
    </xf>
    <xf numFmtId="0" fontId="2" fillId="0" borderId="0" xfId="0" applyFont="1"/>
    <xf numFmtId="0" fontId="7" fillId="0" borderId="0" xfId="0" applyFont="1"/>
    <xf numFmtId="0" fontId="1" fillId="0" borderId="0" xfId="0" applyNumberFormat="1" applyFont="1" applyAlignment="1" applyProtection="1">
      <alignment vertical="center" wrapText="1" shrinkToFit="1"/>
    </xf>
    <xf numFmtId="49" fontId="0" fillId="0" borderId="0" xfId="0" applyNumberFormat="1" applyAlignment="1">
      <alignment vertical="center"/>
    </xf>
    <xf numFmtId="0" fontId="0" fillId="0" borderId="0" xfId="0" applyAlignment="1">
      <alignment vertical="center"/>
    </xf>
    <xf numFmtId="0" fontId="4" fillId="0" borderId="0" xfId="0" applyFont="1" applyAlignment="1">
      <alignment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 xfId="0" applyFont="1" applyFill="1" applyBorder="1" applyAlignment="1">
      <alignment vertical="center" wrapText="1"/>
    </xf>
    <xf numFmtId="0" fontId="2" fillId="2" borderId="1" xfId="0" applyNumberFormat="1" applyFont="1" applyFill="1" applyBorder="1" applyAlignment="1">
      <alignment vertical="center" wrapText="1"/>
    </xf>
    <xf numFmtId="4" fontId="2" fillId="2" borderId="1" xfId="0" applyNumberFormat="1" applyFont="1" applyFill="1" applyBorder="1" applyAlignment="1">
      <alignment vertical="center" wrapText="1"/>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NumberFormat="1" applyBorder="1" applyAlignment="1">
      <alignment vertical="center"/>
    </xf>
    <xf numFmtId="4" fontId="0" fillId="0" borderId="1" xfId="0" applyNumberFormat="1" applyBorder="1" applyAlignment="1">
      <alignment vertical="center"/>
    </xf>
    <xf numFmtId="164" fontId="0" fillId="0" borderId="1" xfId="0" applyNumberFormat="1" applyBorder="1" applyAlignment="1" applyProtection="1">
      <alignment vertical="center"/>
      <protection locked="0"/>
    </xf>
    <xf numFmtId="49" fontId="2" fillId="0" borderId="0" xfId="0" applyNumberFormat="1" applyFont="1" applyAlignment="1">
      <alignment vertical="center"/>
    </xf>
    <xf numFmtId="0" fontId="2" fillId="0" borderId="0" xfId="0" applyFont="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wrapText="1"/>
    </xf>
    <xf numFmtId="0" fontId="2" fillId="0" borderId="3" xfId="0" applyNumberFormat="1" applyFont="1" applyBorder="1" applyAlignment="1">
      <alignment horizontal="right" vertical="center"/>
    </xf>
    <xf numFmtId="4" fontId="2" fillId="0" borderId="4" xfId="0" applyNumberFormat="1" applyFont="1" applyBorder="1" applyAlignment="1">
      <alignment vertical="center"/>
    </xf>
    <xf numFmtId="4" fontId="0" fillId="0" borderId="0" xfId="0" applyNumberFormat="1" applyAlignment="1">
      <alignment horizontal="right"/>
    </xf>
    <xf numFmtId="4" fontId="8" fillId="0" borderId="0" xfId="0" applyNumberFormat="1" applyFont="1" applyAlignment="1">
      <alignment horizontal="right"/>
    </xf>
    <xf numFmtId="0" fontId="1" fillId="0" borderId="0" xfId="0" applyNumberFormat="1" applyFont="1" applyBorder="1" applyAlignment="1">
      <alignment horizontal="left" vertical="top" wrapText="1"/>
    </xf>
    <xf numFmtId="0" fontId="6" fillId="0" borderId="0" xfId="0" applyFont="1" applyAlignment="1">
      <alignment horizontal="center" vertical="top"/>
    </xf>
    <xf numFmtId="4" fontId="2" fillId="0" borderId="0" xfId="0" applyNumberFormat="1" applyFont="1" applyBorder="1" applyAlignment="1">
      <alignment horizontal="right" vertical="top"/>
    </xf>
    <xf numFmtId="0" fontId="2" fillId="0" borderId="0" xfId="0" applyNumberFormat="1" applyFont="1" applyBorder="1" applyAlignment="1">
      <alignment horizontal="right" vertical="top"/>
    </xf>
    <xf numFmtId="0" fontId="1" fillId="0" borderId="0" xfId="0" applyNumberFormat="1" applyFont="1" applyAlignment="1" applyProtection="1">
      <alignment horizontal="justify" vertical="center" wrapText="1" shrinkToFit="1"/>
      <protection locked="0"/>
    </xf>
    <xf numFmtId="0" fontId="0" fillId="0" borderId="0" xfId="0" applyAlignment="1" applyProtection="1">
      <alignment horizontal="justify" vertical="center" wrapText="1" shrinkToFit="1"/>
      <protection locked="0"/>
    </xf>
    <xf numFmtId="0" fontId="0" fillId="0" borderId="0" xfId="0" applyAlignment="1">
      <alignment horizontal="justify" wrapText="1"/>
    </xf>
  </cellXfs>
  <cellStyles count="1">
    <cellStyle name="Normal"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303772</xdr:colOff>
      <xdr:row>0</xdr:row>
      <xdr:rowOff>499915</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1322947" cy="499915"/>
        </a:xfrm>
        <a:prstGeom prst="rect">
          <a:avLst/>
        </a:prstGeom>
      </xdr:spPr>
    </xdr:pic>
    <xdr:clientData/>
  </xdr:twoCellAnchor>
  <xdr:twoCellAnchor editAs="oneCell">
    <xdr:from>
      <xdr:col>5</xdr:col>
      <xdr:colOff>0</xdr:colOff>
      <xdr:row>0</xdr:row>
      <xdr:rowOff>0</xdr:rowOff>
    </xdr:from>
    <xdr:to>
      <xdr:col>5</xdr:col>
      <xdr:colOff>499915</xdr:colOff>
      <xdr:row>0</xdr:row>
      <xdr:rowOff>499915</xdr:rowOff>
    </xdr:to>
    <xdr:pic>
      <xdr:nvPicPr>
        <xdr:cNvPr id="6" name="Imagen 5"/>
        <xdr:cNvPicPr>
          <a:picLocks noChangeAspect="1"/>
        </xdr:cNvPicPr>
      </xdr:nvPicPr>
      <xdr:blipFill>
        <a:blip xmlns:r="http://schemas.openxmlformats.org/officeDocument/2006/relationships" r:embed="rId2"/>
        <a:stretch>
          <a:fillRect/>
        </a:stretch>
      </xdr:blipFill>
      <xdr:spPr>
        <a:xfrm>
          <a:off x="5753100" y="0"/>
          <a:ext cx="499915" cy="4999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M32"/>
  <sheetViews>
    <sheetView tabSelected="1" topLeftCell="B7" workbookViewId="0">
      <selection activeCell="B7" sqref="B7:F7"/>
    </sheetView>
  </sheetViews>
  <sheetFormatPr baseColWidth="10" defaultRowHeight="12.75" x14ac:dyDescent="0.2"/>
  <cols>
    <col min="1" max="1" width="9.140625" style="5" hidden="1" customWidth="1"/>
    <col min="2" max="2" width="8.85546875" style="1" customWidth="1"/>
    <col min="3" max="3" width="6.42578125" style="1" customWidth="1"/>
    <col min="4" max="4" width="55.28515625" style="11" customWidth="1"/>
    <col min="5" max="5" width="11.42578125" style="4" customWidth="1"/>
    <col min="6" max="6" width="12" style="3" customWidth="1"/>
    <col min="7" max="8" width="11.42578125" hidden="1" customWidth="1"/>
  </cols>
  <sheetData>
    <row r="1" spans="1:13" ht="54" customHeight="1" x14ac:dyDescent="0.2"/>
    <row r="2" spans="1:13" ht="15" customHeight="1" x14ac:dyDescent="0.2">
      <c r="B2" s="2"/>
    </row>
    <row r="3" spans="1:13" x14ac:dyDescent="0.2">
      <c r="E3" s="8"/>
    </row>
    <row r="4" spans="1:13" ht="14.25" customHeight="1" x14ac:dyDescent="0.2">
      <c r="C4" s="9"/>
      <c r="D4" s="10" t="s">
        <v>0</v>
      </c>
      <c r="E4" s="7"/>
    </row>
    <row r="5" spans="1:13" x14ac:dyDescent="0.2">
      <c r="B5" s="45" t="s">
        <v>1</v>
      </c>
      <c r="C5" s="45"/>
      <c r="D5" s="45"/>
      <c r="E5" s="45"/>
      <c r="F5" s="45"/>
      <c r="M5" s="6"/>
    </row>
    <row r="6" spans="1:13" ht="13.5" customHeight="1" x14ac:dyDescent="0.2">
      <c r="B6" s="21"/>
      <c r="C6" s="21"/>
      <c r="D6" s="21"/>
      <c r="E6" s="21"/>
      <c r="F6" s="21"/>
      <c r="M6" s="6"/>
    </row>
    <row r="7" spans="1:13" ht="89.25" customHeight="1" x14ac:dyDescent="0.2">
      <c r="B7" s="48" t="s">
        <v>4</v>
      </c>
      <c r="C7" s="49"/>
      <c r="D7" s="49"/>
      <c r="E7" s="49"/>
      <c r="F7" s="49"/>
      <c r="M7" s="6"/>
    </row>
    <row r="8" spans="1:13" s="19" customFormat="1" ht="15" customHeight="1" x14ac:dyDescent="0.2">
      <c r="A8" s="17"/>
      <c r="B8" s="46">
        <f xml:space="preserve"> + F25</f>
        <v>0</v>
      </c>
      <c r="C8" s="47"/>
      <c r="D8" s="18" t="s">
        <v>30</v>
      </c>
      <c r="E8" s="18"/>
      <c r="F8" s="18"/>
      <c r="M8" s="20"/>
    </row>
    <row r="9" spans="1:13" x14ac:dyDescent="0.2">
      <c r="B9" s="44" t="s">
        <v>2</v>
      </c>
      <c r="C9" s="44"/>
      <c r="D9" s="44"/>
      <c r="E9" s="44"/>
      <c r="F9" s="44"/>
      <c r="M9" s="6"/>
    </row>
    <row r="10" spans="1:13" x14ac:dyDescent="0.2">
      <c r="B10" s="13"/>
      <c r="C10" s="13"/>
      <c r="D10" s="14"/>
      <c r="E10" s="15"/>
      <c r="F10" s="16"/>
      <c r="M10" s="6"/>
    </row>
    <row r="11" spans="1:13" x14ac:dyDescent="0.2">
      <c r="D11" s="12" t="s">
        <v>3</v>
      </c>
      <c r="M11" s="6"/>
    </row>
    <row r="12" spans="1:13" x14ac:dyDescent="0.2">
      <c r="M12" s="6"/>
    </row>
    <row r="13" spans="1:13" s="23" customFormat="1" ht="38.25" x14ac:dyDescent="0.2">
      <c r="A13" s="22"/>
      <c r="B13" s="25" t="s">
        <v>5</v>
      </c>
      <c r="C13" s="26" t="s">
        <v>6</v>
      </c>
      <c r="D13" s="27" t="s">
        <v>7</v>
      </c>
      <c r="E13" s="28" t="s">
        <v>8</v>
      </c>
      <c r="F13" s="29" t="s">
        <v>9</v>
      </c>
      <c r="M13" s="24"/>
    </row>
    <row r="14" spans="1:13" s="23" customFormat="1" ht="19.5" customHeight="1" x14ac:dyDescent="0.2">
      <c r="A14" s="22"/>
      <c r="B14" s="30"/>
      <c r="C14" s="30"/>
      <c r="D14" s="31" t="s">
        <v>10</v>
      </c>
      <c r="E14" s="32"/>
      <c r="F14" s="33"/>
      <c r="M14" s="24"/>
    </row>
    <row r="15" spans="1:13" s="23" customFormat="1" ht="15.75" customHeight="1" x14ac:dyDescent="0.2">
      <c r="A15" s="22"/>
      <c r="B15" s="30"/>
      <c r="C15" s="30"/>
      <c r="D15" s="31" t="s">
        <v>11</v>
      </c>
      <c r="E15" s="32"/>
      <c r="F15" s="33"/>
      <c r="M15" s="24"/>
    </row>
    <row r="16" spans="1:13" s="23" customFormat="1" ht="318.75" x14ac:dyDescent="0.2">
      <c r="A16" s="22" t="s">
        <v>12</v>
      </c>
      <c r="B16" s="30">
        <v>318.31</v>
      </c>
      <c r="C16" s="30" t="s">
        <v>13</v>
      </c>
      <c r="D16" s="31" t="s">
        <v>14</v>
      </c>
      <c r="E16" s="34"/>
      <c r="F16" s="33">
        <f t="shared" ref="F16:F22" si="0">IF(AND(ISEVEN(ROUND(E16,5)* B16*10^2),ROUND(MOD(ROUND(E16,5)* B16*10^2,1),2)&lt;=0.5),ROUNDDOWN(ROUND(E16,5)* B16,2),ROUND(ROUND(E16,5)* B16,2))</f>
        <v>0</v>
      </c>
      <c r="G16" s="23">
        <f t="shared" ref="G16:G22" si="1">IF(AND(ISEVEN(H16*10^2),ROUND(MOD(H16*10^2,1),2)&lt;=0.5),ROUNDDOWN(H16,2),ROUND(H16,2))</f>
        <v>0</v>
      </c>
      <c r="H16" s="23">
        <f t="shared" ref="H16:H22" si="2">0.1 * F16</f>
        <v>0</v>
      </c>
      <c r="M16" s="24"/>
    </row>
    <row r="17" spans="1:13" s="23" customFormat="1" ht="331.5" x14ac:dyDescent="0.2">
      <c r="A17" s="22" t="s">
        <v>15</v>
      </c>
      <c r="B17" s="30">
        <v>30</v>
      </c>
      <c r="C17" s="30" t="s">
        <v>13</v>
      </c>
      <c r="D17" s="31" t="s">
        <v>16</v>
      </c>
      <c r="E17" s="34"/>
      <c r="F17" s="33">
        <f t="shared" si="0"/>
        <v>0</v>
      </c>
      <c r="G17" s="23">
        <f t="shared" si="1"/>
        <v>0</v>
      </c>
      <c r="H17" s="23">
        <f t="shared" si="2"/>
        <v>0</v>
      </c>
      <c r="M17" s="24"/>
    </row>
    <row r="18" spans="1:13" s="23" customFormat="1" ht="318.75" x14ac:dyDescent="0.2">
      <c r="A18" s="22" t="s">
        <v>17</v>
      </c>
      <c r="B18" s="30">
        <v>25</v>
      </c>
      <c r="C18" s="30" t="s">
        <v>13</v>
      </c>
      <c r="D18" s="31" t="s">
        <v>18</v>
      </c>
      <c r="E18" s="34"/>
      <c r="F18" s="33">
        <f t="shared" si="0"/>
        <v>0</v>
      </c>
      <c r="G18" s="23">
        <f t="shared" si="1"/>
        <v>0</v>
      </c>
      <c r="H18" s="23">
        <f t="shared" si="2"/>
        <v>0</v>
      </c>
    </row>
    <row r="19" spans="1:13" s="23" customFormat="1" ht="318.75" x14ac:dyDescent="0.2">
      <c r="A19" s="22" t="s">
        <v>19</v>
      </c>
      <c r="B19" s="30">
        <v>35</v>
      </c>
      <c r="C19" s="30" t="s">
        <v>13</v>
      </c>
      <c r="D19" s="31" t="s">
        <v>20</v>
      </c>
      <c r="E19" s="34"/>
      <c r="F19" s="33">
        <f t="shared" si="0"/>
        <v>0</v>
      </c>
      <c r="G19" s="23">
        <f t="shared" si="1"/>
        <v>0</v>
      </c>
      <c r="H19" s="23">
        <f t="shared" si="2"/>
        <v>0</v>
      </c>
    </row>
    <row r="20" spans="1:13" s="23" customFormat="1" ht="318.75" x14ac:dyDescent="0.2">
      <c r="A20" s="22" t="s">
        <v>21</v>
      </c>
      <c r="B20" s="30">
        <v>25</v>
      </c>
      <c r="C20" s="30" t="s">
        <v>13</v>
      </c>
      <c r="D20" s="31" t="s">
        <v>22</v>
      </c>
      <c r="E20" s="34"/>
      <c r="F20" s="33">
        <f t="shared" si="0"/>
        <v>0</v>
      </c>
      <c r="G20" s="23">
        <f t="shared" si="1"/>
        <v>0</v>
      </c>
      <c r="H20" s="23">
        <f t="shared" si="2"/>
        <v>0</v>
      </c>
    </row>
    <row r="21" spans="1:13" s="23" customFormat="1" ht="318.75" x14ac:dyDescent="0.2">
      <c r="A21" s="22" t="s">
        <v>23</v>
      </c>
      <c r="B21" s="30">
        <v>20</v>
      </c>
      <c r="C21" s="30" t="s">
        <v>13</v>
      </c>
      <c r="D21" s="31" t="s">
        <v>24</v>
      </c>
      <c r="E21" s="34"/>
      <c r="F21" s="33">
        <f t="shared" si="0"/>
        <v>0</v>
      </c>
      <c r="G21" s="23">
        <f t="shared" si="1"/>
        <v>0</v>
      </c>
      <c r="H21" s="23">
        <f t="shared" si="2"/>
        <v>0</v>
      </c>
    </row>
    <row r="22" spans="1:13" s="23" customFormat="1" ht="318.75" x14ac:dyDescent="0.2">
      <c r="A22" s="22" t="s">
        <v>25</v>
      </c>
      <c r="B22" s="30">
        <v>32.92</v>
      </c>
      <c r="C22" s="30" t="s">
        <v>13</v>
      </c>
      <c r="D22" s="31" t="s">
        <v>26</v>
      </c>
      <c r="E22" s="34"/>
      <c r="F22" s="33">
        <f t="shared" si="0"/>
        <v>0</v>
      </c>
      <c r="G22" s="23">
        <f t="shared" si="1"/>
        <v>0</v>
      </c>
      <c r="H22" s="23">
        <f t="shared" si="2"/>
        <v>0</v>
      </c>
    </row>
    <row r="23" spans="1:13" s="36" customFormat="1" ht="27.95" customHeight="1" x14ac:dyDescent="0.2">
      <c r="A23" s="35"/>
      <c r="B23" s="37"/>
      <c r="C23" s="38"/>
      <c r="D23" s="39"/>
      <c r="E23" s="40" t="s">
        <v>27</v>
      </c>
      <c r="F23" s="41">
        <f>SUM(F14:F22)</f>
        <v>0</v>
      </c>
    </row>
    <row r="24" spans="1:13" s="36" customFormat="1" ht="27.95" customHeight="1" x14ac:dyDescent="0.2">
      <c r="A24" s="35"/>
      <c r="B24" s="37"/>
      <c r="C24" s="38"/>
      <c r="D24" s="39"/>
      <c r="E24" s="40" t="s">
        <v>28</v>
      </c>
      <c r="F24" s="41">
        <f>SUM(G14:G22)</f>
        <v>0</v>
      </c>
    </row>
    <row r="25" spans="1:13" s="36" customFormat="1" ht="27.95" customHeight="1" x14ac:dyDescent="0.2">
      <c r="A25" s="35"/>
      <c r="B25" s="37"/>
      <c r="C25" s="38"/>
      <c r="D25" s="39"/>
      <c r="E25" s="40" t="s">
        <v>29</v>
      </c>
      <c r="F25" s="41">
        <f>SUM(F23:F24)</f>
        <v>0</v>
      </c>
    </row>
    <row r="29" spans="1:13" ht="51" customHeight="1" x14ac:dyDescent="0.2">
      <c r="B29" s="50" t="s">
        <v>31</v>
      </c>
      <c r="C29" s="50"/>
      <c r="D29" s="50"/>
      <c r="E29" s="50"/>
      <c r="F29" s="50"/>
    </row>
    <row r="31" spans="1:13" x14ac:dyDescent="0.2">
      <c r="F31" s="42" t="s">
        <v>32</v>
      </c>
    </row>
    <row r="32" spans="1:13" x14ac:dyDescent="0.2">
      <c r="F32" s="43" t="s">
        <v>33</v>
      </c>
    </row>
  </sheetData>
  <sheetProtection password="D86F" sheet="1" objects="1" scenarios="1" formatRows="0" selectLockedCells="1"/>
  <mergeCells count="5">
    <mergeCell ref="B9:F9"/>
    <mergeCell ref="B5:F5"/>
    <mergeCell ref="B8:C8"/>
    <mergeCell ref="B7:F7"/>
    <mergeCell ref="B29:F29"/>
  </mergeCells>
  <phoneticPr fontId="0" type="noConversion"/>
  <conditionalFormatting sqref="F10:F28 F2:F4 F30:F65532">
    <cfRule type="cellIs" dxfId="0" priority="1" stopIfTrue="1" operator="equal">
      <formula>0</formula>
    </cfRule>
  </conditionalFormatting>
  <pageMargins left="0.59055118110236227" right="0.59055118110236227" top="0.39370078740157483" bottom="0.78740157480314965" header="0" footer="0"/>
  <pageSetup paperSize="9" scale="98" fitToHeight="0" orientation="portrait" r:id="rId1"/>
  <headerFooter alignWithMargins="0">
    <oddFooter>&amp;CPágina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TRAGSA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amaya1</dc:creator>
  <cp:lastModifiedBy>u_xen_vdi</cp:lastModifiedBy>
  <cp:lastPrinted>2019-03-13T10:36:06Z</cp:lastPrinted>
  <dcterms:created xsi:type="dcterms:W3CDTF">2007-01-22T10:55:29Z</dcterms:created>
  <dcterms:modified xsi:type="dcterms:W3CDTF">2019-07-11T09:34:37Z</dcterms:modified>
</cp:coreProperties>
</file>