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Grupos\Direccion Adta Secretaria General\Unidad Contratacion\EXPEDIENTES 2021\SIMPLIFICADOS\TRAGSA\TSA00XXXXX TRABAJOS IMPERMEABILIZ SEDE MALDONADO\PLIEGOS EN REVISIÓN\"/>
    </mc:Choice>
  </mc:AlternateContent>
  <bookViews>
    <workbookView xWindow="0" yWindow="0" windowWidth="21600" windowHeight="9156"/>
  </bookViews>
  <sheets>
    <sheet name="Hoja1" sheetId="1" r:id="rId1"/>
  </sheets>
  <definedNames>
    <definedName name="_xlnm.Print_Area" localSheetId="0">Hoja1!$A$1:$F$126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60" i="1"/>
  <c r="D61" i="1"/>
  <c r="D62" i="1"/>
  <c r="D63" i="1"/>
  <c r="D64" i="1"/>
  <c r="D65" i="1"/>
  <c r="D67" i="1"/>
  <c r="D68" i="1"/>
  <c r="D69" i="1"/>
  <c r="D70" i="1"/>
  <c r="D72" i="1"/>
  <c r="D74" i="1"/>
  <c r="D76" i="1"/>
  <c r="D77" i="1"/>
  <c r="D78" i="1"/>
  <c r="D79" i="1"/>
  <c r="D80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5" i="1"/>
  <c r="D124" i="1" l="1"/>
  <c r="D125" i="1" l="1"/>
  <c r="B9" i="1" s="1"/>
  <c r="D126" i="1" l="1"/>
</calcChain>
</file>

<file path=xl/sharedStrings.xml><?xml version="1.0" encoding="utf-8"?>
<sst xmlns="http://schemas.openxmlformats.org/spreadsheetml/2006/main" count="126" uniqueCount="123">
  <si>
    <t>Nº Uds.</t>
  </si>
  <si>
    <t>Descripción</t>
  </si>
  <si>
    <t>Precio unitario (sin IVA)</t>
  </si>
  <si>
    <t xml:space="preserve">IMPORTE TOTAL </t>
  </si>
  <si>
    <t>CAPÍTULO 1: LEVANTADOS Y DEMOLICIONES</t>
  </si>
  <si>
    <t>M2. Retirada de mobiliario y acopio en terraza de la planta 7ª, según PPTP, PCAP y anejos del proyecto.</t>
  </si>
  <si>
    <t>M2. Retirada de capa de grava de cubierta de 10 cm, según PPTP, PCAP y anejos del proyecto.</t>
  </si>
  <si>
    <t>M2. Levando y retirada de impermeabilización asfáltica multicapa, según PPTP, PCAP y anejos del proyecto.</t>
  </si>
  <si>
    <t>M2. Demolición de azotea a la catalana en terraza de la planta 7ª, según PPTP, PCAP y anejos del proyecto.</t>
  </si>
  <si>
    <t>M2. Demolición de relleno de pendientes de la azotea, según PPTP, PCAP y anejos del proyecto.</t>
  </si>
  <si>
    <t>M2. Levantado de tarima de madera a mano en terraza de la planta 7ª, según PPTP, PCAP y anejos del proyecto.</t>
  </si>
  <si>
    <t>M2. Levantado de pavimento de baldosa cerámica a mano, según PPTP, PCAP y anejos del proyecto.</t>
  </si>
  <si>
    <t>M2. Limpieza de relleno sobre forjado, según PPTP, PCAP y anejos del proyecto.</t>
  </si>
  <si>
    <t>M2. Picado de enfoscado de cemento con martilló eléctrico, según PPTP, PCAP y anejos del proyecto.</t>
  </si>
  <si>
    <t>M. Levantado de albardilla de zinc, cobre o chapa, según PPTP, PCAP y anejos del proyecto.</t>
  </si>
  <si>
    <t>M2. Levantado de albardillas, según PPTP, PCAP y anejos del proyecto.</t>
  </si>
  <si>
    <t>M. Demolición de sumidero transversal con compresor, según PPTP, PCAP y anejos del proyecto.</t>
  </si>
  <si>
    <t>M2. Formación de pendientes en cubierta de hormigón aligerado con mallazo, según PPTP, PCAP y anejos del proyecto.</t>
  </si>
  <si>
    <t>M2. Capa de regularización en cubierta plana existente, según PPTP, PCAP y anejos del proyecto.</t>
  </si>
  <si>
    <t>M2. Cubierta transitable con baldosa bicapa PA-8, según PPTP, PCAP y anejos del proyecto.</t>
  </si>
  <si>
    <t>M. Impermeabilización perimetral con lámina autoprotegida, según PPTP, PCAP y anejos del proyecto.</t>
  </si>
  <si>
    <t>M2. Impermeabilización completa lámina Rhenofol 1,5 mm + aislamiento, según PPTP, PCAP y anejos del proyecto.</t>
  </si>
  <si>
    <t>M2. Recrecido de 8 cm de hormigón arlita, según PPTP, PCAP y anejos del proyecto, según PPTP, PCAP y anejos del proyecto.</t>
  </si>
  <si>
    <t>M. Rastrel de manera/acero galvanizado recibido sobre ladrillo, mortero u hormigón, según PPTP, PCAP y anejos del proyecto.</t>
  </si>
  <si>
    <t>M2. Enfoscado maestrado hidrófugo M10, según PPTP, PCAP y anejos del proyecto.</t>
  </si>
  <si>
    <t>M2. Pavimento exterior Exterpark IPE PLUS 22 CLASE 3, según PPTP, PCAP y anejos del proyecto.</t>
  </si>
  <si>
    <t>M. Perfil vierteaguas para terrazas SCHLÜTER BARA-RW, según PPTP, PCAP y anejos del proyecto.</t>
  </si>
  <si>
    <t>M. Albardilla de acero inoxidable de 50 cm, según PPTP, PCAP y anejos del proyecto.</t>
  </si>
  <si>
    <t>UD. Sumidero de acero inoxidable 20x20 cm, según PPTP, PCAP y anejos del proyecto.</t>
  </si>
  <si>
    <t>M2. Pintura fachadas transpirable mate lisa antifisuras, según PPTP, PCAP y anejos del proyecto.</t>
  </si>
  <si>
    <t>M2. Celosía de madera lacada en blanco, según PPTP, PCAP y anejos del proyecto.</t>
  </si>
  <si>
    <t>CAPÍTULO 3. CUBIERTA PLANTA  8ª</t>
  </si>
  <si>
    <t>M2. Impermeabilización de cubierta plana transitable con loseta filtrante PA-8, según PPTP, PCAP y anejos del proyecto.</t>
  </si>
  <si>
    <t>M2. Impermeabilización de cubierta plana transitable en paso entre edificios con baldosa bicapa PA-8, según PPTP, PCAP y anejos del proyecto.</t>
  </si>
  <si>
    <t>M2. Solado de gres exterior C3 en paso entre edificios, según PPTP, PCAP y anejos del proyecto.</t>
  </si>
  <si>
    <t>M2. Revestimiento de impermeabilización con emulsión REVETÓN en bancada y pasos de instalaciones, según PPTP, PCAP y anejos del proyecto.</t>
  </si>
  <si>
    <t>M. Instalación de canaleta H-Hormigón polímero H=143 mm en paso entre edificios, según PPTP, PCAP y anejos del proyecto.</t>
  </si>
  <si>
    <t>Ud. Sumidero sifónico PVC D=90/110 mm, según PPTP, PCAP y anejos del proyecto.</t>
  </si>
  <si>
    <t>M2. Revestimiento hidrófugo Sikaguard 70, según PPTP, PCAP y anejos del proyecto.</t>
  </si>
  <si>
    <t>M. Rejilla sumidero con tramex, según PPTP, PCAP y anejos del proyecto.</t>
  </si>
  <si>
    <t>M. Baranda antepecho metálica H-08, según PPTP, PCAP y anejos del proyecto.</t>
  </si>
  <si>
    <t>M. Barandilla pletina maciza 10 mm, según PPTP, PCAP y anejos del proyecto.</t>
  </si>
  <si>
    <t>M. Albardilla chapa 50 cm, según PPTP, PCAP y anejos del proyecto.</t>
  </si>
  <si>
    <t>M. Babero chapa D=25 cm, según PPTP, PCAP y anejos del proyecto.</t>
  </si>
  <si>
    <t>M2. Pintura fachadas transpirable mate lisa antifisuras.</t>
  </si>
  <si>
    <t>PA. Desvío de tuberías en cubierta, según PPTP, PCAP y anejos del proyecto.</t>
  </si>
  <si>
    <t>CAPÍTULO 4. CUBIERTA SOBRE PLANTA 8ª (CUBIERTA DE TORREÓN)</t>
  </si>
  <si>
    <t>M2. Formación de pendientes en cubierta inclinada de hormigón aligerado con mallazo, según PPTP, PCAP y anejos del proyecto.</t>
  </si>
  <si>
    <t>M2. Capa de regularización de cubierta planta existente. según PPTP, PCAP y anejos del proyecto.</t>
  </si>
  <si>
    <t>M2. Cubierta no transitable bicapa autoprotegida GA-6, según PPTP, PCAP y anejos del proyecto.</t>
  </si>
  <si>
    <t>M. Albardilla de chapa de 50 cm, según PPTP, PCAP y anejos del proyecto.</t>
  </si>
  <si>
    <t>M. Bajante de aluminio lacado 90 mm, según PPTP, PCAP y anejos del proyecto.</t>
  </si>
  <si>
    <t>CAPÍTULO 5. MANTENIMIENTO DE FACHADAS PLANTA 8ª (TORREÓN)</t>
  </si>
  <si>
    <t>M2. Montaje y desmontaje de andamio europeo hasta 7 m, según PPTP, PCAP y anejos del proyecto.</t>
  </si>
  <si>
    <t>M2. Alquiler día andamio europeo, según PPTP, PCAP y anejos del proyecto.</t>
  </si>
  <si>
    <t>M2. Relleno de huecos y cosido de grietas, según PPTP, PCAP y anejos del proyecto.</t>
  </si>
  <si>
    <t>M2. Pintura en fachadas transpirable mate lisa antifisuras, según PPTP, PCAP y anejos del proyecto.</t>
  </si>
  <si>
    <r>
      <t> </t>
    </r>
    <r>
      <rPr>
        <b/>
        <sz val="8"/>
        <color rgb="FF000000"/>
        <rFont val="Cambria"/>
        <family val="1"/>
      </rPr>
      <t>CAPÍTULO 6. VARIOS</t>
    </r>
  </si>
  <si>
    <t>UD. Limpieza final de obra, según PPTP, PCAP y anejos del proyecto.</t>
  </si>
  <si>
    <r>
      <t> </t>
    </r>
    <r>
      <rPr>
        <b/>
        <sz val="8"/>
        <color rgb="FF000000"/>
        <rFont val="Cambria"/>
        <family val="1"/>
      </rPr>
      <t>CAPÍTULO 7. CONTROL DE CALIDAD</t>
    </r>
  </si>
  <si>
    <t>Ud. Prueba de estanqueidad de cubierta &lt;300 m2, según PPTP, PCAP y anejos del proyecto.</t>
  </si>
  <si>
    <t>CAPÍTULO 8. GESTIÓN DE RESIDUOS</t>
  </si>
  <si>
    <t>M3. Evacuación de escombros en carretilla 20/40 m, según PPTP, PCAP y anejos del proyecto.</t>
  </si>
  <si>
    <t>M3. Carga de escombros manual sobre contenedor, según PPTP, PCAP y anejos del proyecto.</t>
  </si>
  <si>
    <t>Ud. Recogida/transporte de saco de escombros 1 m3, según PPTP, PCAP y anejos del proyecto.</t>
  </si>
  <si>
    <t>Ud. Contenedor para escombros de 7 m3, según PPTP, PCAP y anejos del proyecto.</t>
  </si>
  <si>
    <t>PA. Acarreos de materiales y escombros hasta las cubiertas, según PPTP, PCAP y anejos del proyecto.</t>
  </si>
  <si>
    <t>CAPÍTULO 9 SEGURIDAD Y SALUD</t>
  </si>
  <si>
    <t>Ud. Taquilla individual, según PPTP, PCAP y anejos del proyecto.</t>
  </si>
  <si>
    <t>Ud. Banco de polipropileno 5 personas, según PPTP, PCAP y anejos del proyecto.</t>
  </si>
  <si>
    <t>Ud. Jabonera industrial, según PPTP, PCAP y anejos del proyecto.</t>
  </si>
  <si>
    <t>Ud. Secamanos eléctrico con pulsador, según PPTP, PCAP y anejos del proyecto.</t>
  </si>
  <si>
    <t>Ud. Horno microondas de 800 W, según PPTP, PCAP y anejos del proyecto.</t>
  </si>
  <si>
    <t>Ud. Mesa melamina 10 personas, según PPTP, PCAP y anejos del proyecto.</t>
  </si>
  <si>
    <t>Ud. Botiquín de obra, según PPTP, PCAP y anejos del proyecto.</t>
  </si>
  <si>
    <t>Ud. Reposición de botiquín, según PPTP, PCAP y anejos del proyecto.</t>
  </si>
  <si>
    <t>Ud. Cartel indicativo de riesgo incluido soporte, según PPTP, PCAP y anejos del proyecto.</t>
  </si>
  <si>
    <t>Ud. Cartel indicativo de riesgo sin soporte, según PPTP, PCAP y anejos del proyecto.</t>
  </si>
  <si>
    <t>Ud. Cartel de uso obligatorio de casco, según PPTP, PCAP y anejos del proyecto.</t>
  </si>
  <si>
    <t>Ud. Cartel de prohibición de paso, según PPTP, PCAP y anejos del proyecto.</t>
  </si>
  <si>
    <t>Ud. Cartel de peligro por zona de obras, según PPTP, PCAP y anejos del proyecto.</t>
  </si>
  <si>
    <t>Ud. Cartel combinado 100x70 cm, según PPTP, PCAP y anejos del proyecto.</t>
  </si>
  <si>
    <t>Ud. Valla de contención para peatones, según PPTP, PCAP y anejos del proyecto.</t>
  </si>
  <si>
    <t>M. Valla metálica móvil, según PPTP, PCAP y anejos del proyecto.</t>
  </si>
  <si>
    <t>M. Cinta de balizamiento roja/blanca, según PPTP, PCAP y anejos del proyecto.</t>
  </si>
  <si>
    <t>Ud. Casco de seguridad, según PPTP, PCAP y anejos del proyecto.</t>
  </si>
  <si>
    <t>Ud. Pantalla de seguridad para soldadura, según PPTP, PCAP y anejos del proyecto.</t>
  </si>
  <si>
    <t>Ud. Gafas contra impactos, según PPTP, PCAP y anejos del proyecto.</t>
  </si>
  <si>
    <t>Ud. Mascarilla antipolvo, según PPTP, PCAP y anejos del proyecto.</t>
  </si>
  <si>
    <t>Ud. Mascarilla polvos tóxicos FFP2, según PPTP, PCAP y anejos del proyecto.</t>
  </si>
  <si>
    <t>Ud. Mono de trabajo, según PPTP, PCAP y anejos del proyecto.</t>
  </si>
  <si>
    <t>Ud. Impermeable, según PPTP, PCAP y anejos del proyecto.</t>
  </si>
  <si>
    <t>Ud. Mandil de soldador de serraje, según PPTP, PCAP y anejos del proyecto.</t>
  </si>
  <si>
    <t>Ud. Cinturón de seguridad clase A, según PPTP, PCAP y anejos del proyecto.</t>
  </si>
  <si>
    <t>Ud. Arnés amarre dorsal y torsal, según PPTP, PCAP y anejos del proyecto.</t>
  </si>
  <si>
    <t>Ud. Anticaídas deslizante para cable de acero, según PPTP, PCAP y anejos del proyecto.</t>
  </si>
  <si>
    <t>Ud. Par de guantes lona/serraje, según PPTP, PCAP y anejos del proyecto.</t>
  </si>
  <si>
    <t>Ud. Par de guantes de nitrilo 100%, según PPTP, PCAP y anejos del proyecto.</t>
  </si>
  <si>
    <t>Ud. Par de guantes de soldador 34 cm, según PPTP, PCAP y anejos del proyecto.</t>
  </si>
  <si>
    <t>Ud. Par de botas de agua monocolor, según PPTP, PCAP y anejos del proyecto.</t>
  </si>
  <si>
    <t>Ud. Par de botas de seguridad de puntera de piel, según PPTP, PCAP y anejos del proyecto.</t>
  </si>
  <si>
    <t>M2-. Red horizontal de protección de huecos, según PPTP, PCAP y anejos del proyecto.</t>
  </si>
  <si>
    <t>M2. Tapa provisional de madera sobre huecos, según PPTP, PCAP y anejos del proyecto.</t>
  </si>
  <si>
    <t>M2. Red vertical de protección de huecos, según PPTP, PCAP y anejos del proyecto.</t>
  </si>
  <si>
    <t>Ud. Extintor de polvo ABC 6 kg EF 21A-113B, según PPTP, PCAP y anejos del proyecto.</t>
  </si>
  <si>
    <t>Ud. Reconocimiento médico obligatorio, según PPTP, PCAP y anejos del proyecto.</t>
  </si>
  <si>
    <t>H. Equipo de limpieza y conservación, según PPTP, PCAP y anejos del proyecto.</t>
  </si>
  <si>
    <t>H. Cuadrilla en reposiciones, según PPTP, PCAP y anejos del proyecto.</t>
  </si>
  <si>
    <t>H. Formación en seguridad e higiene, según PPTP, PCAP y anejos del proyecto.</t>
  </si>
  <si>
    <t>H. Comité de seguridad e higiene, según PPTP, PCAP y anejos del proyecto.</t>
  </si>
  <si>
    <r>
      <t> </t>
    </r>
    <r>
      <rPr>
        <b/>
        <sz val="8"/>
        <color rgb="FF000000"/>
        <rFont val="Cambria"/>
        <family val="1"/>
      </rPr>
      <t>TOTAL IMPORTE OFERTADO (IVA no incluido) </t>
    </r>
  </si>
  <si>
    <t>Impuesto sobre el Valor Añadido</t>
  </si>
  <si>
    <t>IMPORTE TOTAL OFERTADO (IVA incluido)</t>
  </si>
  <si>
    <t>ANEJO I</t>
  </si>
  <si>
    <t xml:space="preserve">CRITERIOS EVALUABLES DE FORMA AUTOMÁTICA MEDIANTE FÓRMULAS </t>
  </si>
  <si>
    <t xml:space="preserve"> € IVA incluido.</t>
  </si>
  <si>
    <t>De acuerdo con el siguiente cuadro de unidades y precios:</t>
  </si>
  <si>
    <t>TSA00xxxxx</t>
  </si>
  <si>
    <t>El que suscribe D._                              _ domiciliado en _                        _, calle _                        _ y D.N.I. nº_           _ en su propio nombre, o en representación de _                                  _, con N.I.F._          _ con domicilio en _                                    _, calle _                             _  enterado de las condiciones y requisitos que se exigen para la adjudicación del contrato de OBRAS CORRESPONDIENTES A LA SUSTITUCIÓN DE LA IMPERMEABILIZACIÓN DE LAS CUBIERTAS Y TERRAZAS DEL EDIFICIO DE LA CALLE MALDONADO 58 DE MADRID, A ADJUDICAR POR EL PROCEDIMIENTO ABIERTO SIMPLIFICADO, Ref. xxxxxxxx, se compromete en nombre propio o de la empresa a que representa, a prestar el objeto del presente pliego por un importe total de:</t>
  </si>
  <si>
    <t>CAPÍTULO 2: TERRAZA DE LA PLANTA 7ª DE MALDONADO 58</t>
  </si>
  <si>
    <t>En caso de error aritmético en la valoración total de la oferta se atenderá a los precios unitarios ofertados. La prestación ofertada se efectuará ajustándose al Pliego que rige el presente concurso, teniéndose por no puesta cualquier aclaración o comentario introducido por los licitadores, que se oponga, contradiga, o pueda ser susceptible de una interpretación contraria a lo establecido en el citado Pliego.</t>
  </si>
  <si>
    <t>(Sello, fecha y firma del ofertante)</t>
  </si>
  <si>
    <t>[Se deben firmar todas las hojas de la oferta]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</si>
</sst>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b/>
      <sz val="8"/>
      <color rgb="FF000000"/>
      <name val="Cambria"/>
      <family val="1"/>
    </font>
    <font>
      <sz val="8"/>
      <color rgb="FF000000"/>
      <name val="Cambria"/>
      <family val="1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ambria"/>
      <family val="1"/>
    </font>
    <font>
      <sz val="10"/>
      <color indexed="42"/>
      <name val="Arial"/>
      <family val="2"/>
    </font>
    <font>
      <b/>
      <sz val="10"/>
      <color indexed="4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3" xfId="0" applyFont="1" applyBorder="1" applyAlignment="1">
      <alignment horizontal="left" vertical="center" wrapText="1"/>
    </xf>
    <xf numFmtId="4" fontId="0" fillId="0" borderId="0" xfId="0" applyNumberFormat="1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0" fillId="0" borderId="0" xfId="0" applyNumberFormat="1"/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left"/>
    </xf>
    <xf numFmtId="4" fontId="5" fillId="0" borderId="0" xfId="0" applyNumberFormat="1" applyFont="1"/>
    <xf numFmtId="0" fontId="8" fillId="0" borderId="0" xfId="0" applyFont="1"/>
    <xf numFmtId="4" fontId="5" fillId="0" borderId="0" xfId="0" applyNumberFormat="1" applyFont="1" applyAlignment="1" applyProtection="1">
      <alignment vertical="center" wrapText="1" shrinkToFit="1"/>
    </xf>
    <xf numFmtId="0" fontId="5" fillId="0" borderId="0" xfId="0" applyNumberFormat="1" applyFont="1" applyAlignment="1" applyProtection="1">
      <alignment vertical="center" wrapText="1" shrinkToFit="1"/>
    </xf>
    <xf numFmtId="49" fontId="6" fillId="0" borderId="0" xfId="0" applyNumberFormat="1" applyFont="1"/>
    <xf numFmtId="0" fontId="6" fillId="0" borderId="0" xfId="0" applyFont="1"/>
    <xf numFmtId="0" fontId="9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0" fillId="0" borderId="0" xfId="0" applyNumberFormat="1" applyAlignment="1">
      <alignment vertical="top" wrapText="1"/>
    </xf>
    <xf numFmtId="4" fontId="0" fillId="0" borderId="0" xfId="0" applyNumberFormat="1" applyAlignment="1">
      <alignment wrapText="1"/>
    </xf>
    <xf numFmtId="4" fontId="1" fillId="0" borderId="6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horizontal="right"/>
    </xf>
    <xf numFmtId="4" fontId="11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justify" wrapText="1"/>
    </xf>
    <xf numFmtId="0" fontId="0" fillId="0" borderId="0" xfId="0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6" fillId="0" borderId="0" xfId="0" applyNumberFormat="1" applyFont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5" fillId="0" borderId="0" xfId="0" applyNumberFormat="1" applyFont="1" applyAlignment="1" applyProtection="1">
      <alignment horizontal="justify" vertical="center" wrapText="1" shrinkToFit="1"/>
      <protection locked="0"/>
    </xf>
    <xf numFmtId="0" fontId="7" fillId="0" borderId="0" xfId="0" applyFont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6" fillId="0" borderId="0" xfId="0" applyNumberFormat="1" applyFont="1" applyBorder="1" applyAlignment="1">
      <alignment horizontal="right" vertical="top"/>
    </xf>
    <xf numFmtId="0" fontId="10" fillId="0" borderId="0" xfId="0" applyNumberFormat="1" applyFont="1" applyBorder="1" applyAlignment="1">
      <alignment horizontal="left" vertical="top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</cellXfs>
  <cellStyles count="1">
    <cellStyle name="Norma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</xdr:rowOff>
    </xdr:from>
    <xdr:to>
      <xdr:col>1</xdr:col>
      <xdr:colOff>350520</xdr:colOff>
      <xdr:row>3</xdr:row>
      <xdr:rowOff>95672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8120"/>
          <a:ext cx="1120140" cy="705272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0</xdr:row>
      <xdr:rowOff>114300</xdr:rowOff>
    </xdr:from>
    <xdr:to>
      <xdr:col>3</xdr:col>
      <xdr:colOff>632460</xdr:colOff>
      <xdr:row>2</xdr:row>
      <xdr:rowOff>305763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2520" y="114300"/>
          <a:ext cx="662940" cy="81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3"/>
  <sheetViews>
    <sheetView tabSelected="1" topLeftCell="A121" zoomScaleNormal="100" workbookViewId="0">
      <selection activeCell="J129" sqref="J129"/>
    </sheetView>
  </sheetViews>
  <sheetFormatPr baseColWidth="10" defaultRowHeight="25.05" customHeight="1" x14ac:dyDescent="0.3"/>
  <cols>
    <col min="1" max="1" width="11.21875" style="3" customWidth="1"/>
    <col min="2" max="2" width="51.6640625" style="3" customWidth="1"/>
    <col min="3" max="3" width="9.33203125" style="3" customWidth="1"/>
    <col min="4" max="4" width="9.5546875" style="20" customWidth="1"/>
    <col min="5" max="5" width="3" style="3" customWidth="1"/>
    <col min="6" max="6" width="2.6640625" style="3" customWidth="1"/>
    <col min="7" max="16384" width="11.5546875" style="3"/>
  </cols>
  <sheetData>
    <row r="2" spans="1:13" customFormat="1" ht="25.05" customHeight="1" x14ac:dyDescent="0.3">
      <c r="A2" s="6"/>
      <c r="B2" s="7"/>
      <c r="C2" s="8"/>
      <c r="D2" s="19"/>
      <c r="E2" s="2"/>
      <c r="F2" s="2"/>
    </row>
    <row r="3" spans="1:13" customFormat="1" ht="25.05" customHeight="1" x14ac:dyDescent="0.3">
      <c r="A3" s="3"/>
      <c r="B3" s="9"/>
      <c r="C3" s="8"/>
      <c r="D3" s="19"/>
      <c r="E3" s="2"/>
      <c r="F3" s="2"/>
    </row>
    <row r="4" spans="1:13" customFormat="1" ht="25.05" customHeight="1" x14ac:dyDescent="0.3">
      <c r="A4" s="6"/>
      <c r="B4" s="7"/>
      <c r="C4" s="8"/>
      <c r="D4" s="19"/>
      <c r="E4" s="10"/>
      <c r="F4" s="2"/>
    </row>
    <row r="5" spans="1:13" customFormat="1" ht="25.05" customHeight="1" x14ac:dyDescent="0.3">
      <c r="A5" s="6" t="s">
        <v>117</v>
      </c>
      <c r="B5" s="38" t="s">
        <v>113</v>
      </c>
      <c r="C5" s="32"/>
      <c r="D5" s="32"/>
      <c r="E5" s="32"/>
      <c r="F5" s="32"/>
    </row>
    <row r="6" spans="1:13" customFormat="1" ht="25.05" customHeight="1" x14ac:dyDescent="0.3">
      <c r="A6" s="6"/>
      <c r="B6" s="42" t="s">
        <v>114</v>
      </c>
      <c r="C6" s="42"/>
      <c r="D6" s="42"/>
      <c r="E6" s="42"/>
      <c r="F6" s="42"/>
      <c r="M6" s="11"/>
    </row>
    <row r="7" spans="1:13" customFormat="1" ht="25.05" customHeight="1" x14ac:dyDescent="0.3">
      <c r="A7" s="6"/>
      <c r="B7" s="12"/>
      <c r="C7" s="13"/>
      <c r="D7" s="12"/>
      <c r="E7" s="12"/>
      <c r="F7" s="12"/>
      <c r="M7" s="11"/>
    </row>
    <row r="8" spans="1:13" customFormat="1" ht="25.05" customHeight="1" x14ac:dyDescent="0.3">
      <c r="A8" s="41" t="s">
        <v>118</v>
      </c>
      <c r="B8" s="32"/>
      <c r="C8" s="32"/>
      <c r="D8" s="32"/>
      <c r="E8" s="32"/>
      <c r="F8" s="32"/>
      <c r="M8" s="11"/>
    </row>
    <row r="9" spans="1:13" s="15" customFormat="1" ht="25.05" customHeight="1" x14ac:dyDescent="0.25">
      <c r="A9" s="14"/>
      <c r="B9" s="43">
        <f>SUM(D15:D123,D125)</f>
        <v>0</v>
      </c>
      <c r="C9" s="44"/>
      <c r="D9" s="39" t="s">
        <v>115</v>
      </c>
      <c r="E9" s="40"/>
      <c r="F9" s="40"/>
      <c r="M9" s="16"/>
    </row>
    <row r="10" spans="1:13" customFormat="1" ht="25.05" customHeight="1" x14ac:dyDescent="0.3">
      <c r="A10" s="6"/>
      <c r="B10" s="45" t="s">
        <v>116</v>
      </c>
      <c r="C10" s="45"/>
      <c r="D10" s="45"/>
      <c r="E10" s="45"/>
      <c r="F10" s="45"/>
      <c r="M10" s="11"/>
    </row>
    <row r="12" spans="1:13" ht="25.05" customHeight="1" thickBot="1" x14ac:dyDescent="0.35"/>
    <row r="13" spans="1:13" ht="25.05" customHeight="1" thickBot="1" x14ac:dyDescent="0.35">
      <c r="A13" s="18" t="s">
        <v>0</v>
      </c>
      <c r="B13" s="17" t="s">
        <v>1</v>
      </c>
      <c r="C13" s="17" t="s">
        <v>2</v>
      </c>
      <c r="D13" s="21" t="s">
        <v>3</v>
      </c>
    </row>
    <row r="14" spans="1:13" ht="25.05" customHeight="1" thickBot="1" x14ac:dyDescent="0.35">
      <c r="A14" s="29" t="s">
        <v>4</v>
      </c>
      <c r="B14" s="30"/>
      <c r="C14" s="25"/>
      <c r="D14" s="22"/>
    </row>
    <row r="15" spans="1:13" ht="25.05" customHeight="1" thickBot="1" x14ac:dyDescent="0.35">
      <c r="A15" s="4">
        <v>68</v>
      </c>
      <c r="B15" s="1" t="s">
        <v>5</v>
      </c>
      <c r="C15" s="46"/>
      <c r="D15" s="23">
        <f>A15*C15</f>
        <v>0</v>
      </c>
    </row>
    <row r="16" spans="1:13" ht="25.05" customHeight="1" thickBot="1" x14ac:dyDescent="0.35">
      <c r="A16" s="4">
        <v>262.2</v>
      </c>
      <c r="B16" s="1" t="s">
        <v>6</v>
      </c>
      <c r="C16" s="46"/>
      <c r="D16" s="23">
        <f t="shared" ref="D16:D79" si="0">A16*C16</f>
        <v>0</v>
      </c>
    </row>
    <row r="17" spans="1:4" ht="25.05" customHeight="1" thickBot="1" x14ac:dyDescent="0.35">
      <c r="A17" s="4">
        <v>673.75</v>
      </c>
      <c r="B17" s="1" t="s">
        <v>7</v>
      </c>
      <c r="C17" s="46"/>
      <c r="D17" s="23">
        <f t="shared" si="0"/>
        <v>0</v>
      </c>
    </row>
    <row r="18" spans="1:4" ht="25.05" customHeight="1" thickBot="1" x14ac:dyDescent="0.35">
      <c r="A18" s="4">
        <v>68</v>
      </c>
      <c r="B18" s="1" t="s">
        <v>8</v>
      </c>
      <c r="C18" s="46"/>
      <c r="D18" s="23">
        <f t="shared" si="0"/>
        <v>0</v>
      </c>
    </row>
    <row r="19" spans="1:4" ht="25.05" customHeight="1" thickBot="1" x14ac:dyDescent="0.35">
      <c r="A19" s="4">
        <v>620</v>
      </c>
      <c r="B19" s="1" t="s">
        <v>9</v>
      </c>
      <c r="C19" s="46"/>
      <c r="D19" s="23">
        <f t="shared" si="0"/>
        <v>0</v>
      </c>
    </row>
    <row r="20" spans="1:4" ht="25.05" customHeight="1" thickBot="1" x14ac:dyDescent="0.35">
      <c r="A20" s="4">
        <v>68</v>
      </c>
      <c r="B20" s="1" t="s">
        <v>10</v>
      </c>
      <c r="C20" s="46"/>
      <c r="D20" s="23">
        <f t="shared" si="0"/>
        <v>0</v>
      </c>
    </row>
    <row r="21" spans="1:4" ht="25.05" customHeight="1" thickBot="1" x14ac:dyDescent="0.35">
      <c r="A21" s="4">
        <v>133.4</v>
      </c>
      <c r="B21" s="1" t="s">
        <v>11</v>
      </c>
      <c r="C21" s="46"/>
      <c r="D21" s="23">
        <f t="shared" si="0"/>
        <v>0</v>
      </c>
    </row>
    <row r="22" spans="1:4" ht="25.05" customHeight="1" thickBot="1" x14ac:dyDescent="0.35">
      <c r="A22" s="4">
        <v>68</v>
      </c>
      <c r="B22" s="1" t="s">
        <v>12</v>
      </c>
      <c r="C22" s="46"/>
      <c r="D22" s="23">
        <f t="shared" si="0"/>
        <v>0</v>
      </c>
    </row>
    <row r="23" spans="1:4" ht="25.05" customHeight="1" thickBot="1" x14ac:dyDescent="0.35">
      <c r="A23" s="4">
        <v>144.30000000000001</v>
      </c>
      <c r="B23" s="1" t="s">
        <v>13</v>
      </c>
      <c r="C23" s="46"/>
      <c r="D23" s="23">
        <f t="shared" si="0"/>
        <v>0</v>
      </c>
    </row>
    <row r="24" spans="1:4" ht="25.05" customHeight="1" thickBot="1" x14ac:dyDescent="0.35">
      <c r="A24" s="4">
        <v>173</v>
      </c>
      <c r="B24" s="1" t="s">
        <v>14</v>
      </c>
      <c r="C24" s="46"/>
      <c r="D24" s="23">
        <f t="shared" si="0"/>
        <v>0</v>
      </c>
    </row>
    <row r="25" spans="1:4" ht="25.05" customHeight="1" thickBot="1" x14ac:dyDescent="0.35">
      <c r="A25" s="4">
        <v>7</v>
      </c>
      <c r="B25" s="1" t="s">
        <v>15</v>
      </c>
      <c r="C25" s="46"/>
      <c r="D25" s="23">
        <f t="shared" si="0"/>
        <v>0</v>
      </c>
    </row>
    <row r="26" spans="1:4" ht="25.05" customHeight="1" thickBot="1" x14ac:dyDescent="0.35">
      <c r="A26" s="4">
        <v>13</v>
      </c>
      <c r="B26" s="1" t="s">
        <v>16</v>
      </c>
      <c r="C26" s="46"/>
      <c r="D26" s="23">
        <f t="shared" si="0"/>
        <v>0</v>
      </c>
    </row>
    <row r="27" spans="1:4" ht="25.05" customHeight="1" thickBot="1" x14ac:dyDescent="0.35">
      <c r="A27" s="29" t="s">
        <v>119</v>
      </c>
      <c r="B27" s="30"/>
      <c r="C27" s="47"/>
      <c r="D27" s="23"/>
    </row>
    <row r="28" spans="1:4" ht="25.05" customHeight="1" thickBot="1" x14ac:dyDescent="0.35">
      <c r="A28" s="4">
        <v>68</v>
      </c>
      <c r="B28" s="1" t="s">
        <v>17</v>
      </c>
      <c r="C28" s="46"/>
      <c r="D28" s="23">
        <f t="shared" si="0"/>
        <v>0</v>
      </c>
    </row>
    <row r="29" spans="1:4" ht="25.05" customHeight="1" thickBot="1" x14ac:dyDescent="0.35">
      <c r="A29" s="4">
        <v>68</v>
      </c>
      <c r="B29" s="1" t="s">
        <v>18</v>
      </c>
      <c r="C29" s="46"/>
      <c r="D29" s="23">
        <f t="shared" si="0"/>
        <v>0</v>
      </c>
    </row>
    <row r="30" spans="1:4" ht="25.05" customHeight="1" thickBot="1" x14ac:dyDescent="0.35">
      <c r="A30" s="4">
        <v>90</v>
      </c>
      <c r="B30" s="1" t="s">
        <v>19</v>
      </c>
      <c r="C30" s="46"/>
      <c r="D30" s="23">
        <f t="shared" si="0"/>
        <v>0</v>
      </c>
    </row>
    <row r="31" spans="1:4" ht="25.05" customHeight="1" thickBot="1" x14ac:dyDescent="0.35">
      <c r="A31" s="4">
        <v>42</v>
      </c>
      <c r="B31" s="1" t="s">
        <v>20</v>
      </c>
      <c r="C31" s="46"/>
      <c r="D31" s="23">
        <f t="shared" si="0"/>
        <v>0</v>
      </c>
    </row>
    <row r="32" spans="1:4" ht="25.05" customHeight="1" thickBot="1" x14ac:dyDescent="0.35">
      <c r="A32" s="4">
        <v>1</v>
      </c>
      <c r="B32" s="1" t="s">
        <v>21</v>
      </c>
      <c r="C32" s="46"/>
      <c r="D32" s="23">
        <f t="shared" si="0"/>
        <v>0</v>
      </c>
    </row>
    <row r="33" spans="1:4" ht="25.05" customHeight="1" thickBot="1" x14ac:dyDescent="0.35">
      <c r="A33" s="4">
        <v>68</v>
      </c>
      <c r="B33" s="1" t="s">
        <v>22</v>
      </c>
      <c r="C33" s="46"/>
      <c r="D33" s="23">
        <f t="shared" si="0"/>
        <v>0</v>
      </c>
    </row>
    <row r="34" spans="1:4" ht="25.05" customHeight="1" thickBot="1" x14ac:dyDescent="0.35">
      <c r="A34" s="4">
        <v>144</v>
      </c>
      <c r="B34" s="1" t="s">
        <v>23</v>
      </c>
      <c r="C34" s="46"/>
      <c r="D34" s="23">
        <f t="shared" si="0"/>
        <v>0</v>
      </c>
    </row>
    <row r="35" spans="1:4" ht="25.05" customHeight="1" thickBot="1" x14ac:dyDescent="0.35">
      <c r="A35" s="4">
        <v>32.5</v>
      </c>
      <c r="B35" s="1" t="s">
        <v>24</v>
      </c>
      <c r="C35" s="46"/>
      <c r="D35" s="23">
        <f t="shared" si="0"/>
        <v>0</v>
      </c>
    </row>
    <row r="36" spans="1:4" ht="25.05" customHeight="1" thickBot="1" x14ac:dyDescent="0.35">
      <c r="A36" s="4">
        <v>68</v>
      </c>
      <c r="B36" s="1" t="s">
        <v>25</v>
      </c>
      <c r="C36" s="46"/>
      <c r="D36" s="23">
        <f t="shared" si="0"/>
        <v>0</v>
      </c>
    </row>
    <row r="37" spans="1:4" ht="25.05" customHeight="1" thickBot="1" x14ac:dyDescent="0.35">
      <c r="A37" s="4">
        <v>20</v>
      </c>
      <c r="B37" s="1" t="s">
        <v>26</v>
      </c>
      <c r="C37" s="46"/>
      <c r="D37" s="23">
        <f t="shared" si="0"/>
        <v>0</v>
      </c>
    </row>
    <row r="38" spans="1:4" ht="25.05" customHeight="1" thickBot="1" x14ac:dyDescent="0.35">
      <c r="A38" s="4">
        <v>28</v>
      </c>
      <c r="B38" s="1" t="s">
        <v>27</v>
      </c>
      <c r="C38" s="46"/>
      <c r="D38" s="23">
        <f t="shared" si="0"/>
        <v>0</v>
      </c>
    </row>
    <row r="39" spans="1:4" ht="25.05" customHeight="1" thickBot="1" x14ac:dyDescent="0.35">
      <c r="A39" s="4">
        <v>2</v>
      </c>
      <c r="B39" s="1" t="s">
        <v>28</v>
      </c>
      <c r="C39" s="46"/>
      <c r="D39" s="23">
        <f t="shared" si="0"/>
        <v>0</v>
      </c>
    </row>
    <row r="40" spans="1:4" ht="25.05" customHeight="1" thickBot="1" x14ac:dyDescent="0.35">
      <c r="A40" s="4">
        <v>32.5</v>
      </c>
      <c r="B40" s="1" t="s">
        <v>29</v>
      </c>
      <c r="C40" s="46"/>
      <c r="D40" s="23">
        <f t="shared" si="0"/>
        <v>0</v>
      </c>
    </row>
    <row r="41" spans="1:4" ht="25.05" customHeight="1" thickBot="1" x14ac:dyDescent="0.35">
      <c r="A41" s="4">
        <v>24</v>
      </c>
      <c r="B41" s="1" t="s">
        <v>30</v>
      </c>
      <c r="C41" s="46"/>
      <c r="D41" s="23">
        <f t="shared" si="0"/>
        <v>0</v>
      </c>
    </row>
    <row r="42" spans="1:4" ht="25.05" customHeight="1" thickBot="1" x14ac:dyDescent="0.35">
      <c r="A42" s="29" t="s">
        <v>31</v>
      </c>
      <c r="B42" s="30"/>
      <c r="C42" s="47"/>
      <c r="D42" s="23"/>
    </row>
    <row r="43" spans="1:4" ht="25.05" customHeight="1" thickBot="1" x14ac:dyDescent="0.35">
      <c r="A43" s="4">
        <v>252</v>
      </c>
      <c r="B43" s="1" t="s">
        <v>32</v>
      </c>
      <c r="C43" s="46"/>
      <c r="D43" s="23">
        <f t="shared" si="0"/>
        <v>0</v>
      </c>
    </row>
    <row r="44" spans="1:4" ht="25.05" customHeight="1" thickBot="1" x14ac:dyDescent="0.35">
      <c r="A44" s="4">
        <v>164</v>
      </c>
      <c r="B44" s="1" t="s">
        <v>20</v>
      </c>
      <c r="C44" s="46"/>
      <c r="D44" s="23">
        <f t="shared" si="0"/>
        <v>0</v>
      </c>
    </row>
    <row r="45" spans="1:4" ht="25.05" customHeight="1" thickBot="1" x14ac:dyDescent="0.35">
      <c r="A45" s="4">
        <v>10.5</v>
      </c>
      <c r="B45" s="1" t="s">
        <v>33</v>
      </c>
      <c r="C45" s="46"/>
      <c r="D45" s="23">
        <f t="shared" si="0"/>
        <v>0</v>
      </c>
    </row>
    <row r="46" spans="1:4" ht="25.05" customHeight="1" thickBot="1" x14ac:dyDescent="0.35">
      <c r="A46" s="4">
        <v>10.5</v>
      </c>
      <c r="B46" s="1" t="s">
        <v>34</v>
      </c>
      <c r="C46" s="46"/>
      <c r="D46" s="23">
        <f t="shared" si="0"/>
        <v>0</v>
      </c>
    </row>
    <row r="47" spans="1:4" ht="25.05" customHeight="1" thickBot="1" x14ac:dyDescent="0.35">
      <c r="A47" s="4">
        <v>40</v>
      </c>
      <c r="B47" s="1" t="s">
        <v>35</v>
      </c>
      <c r="C47" s="46"/>
      <c r="D47" s="23">
        <f t="shared" si="0"/>
        <v>0</v>
      </c>
    </row>
    <row r="48" spans="1:4" ht="25.05" customHeight="1" thickBot="1" x14ac:dyDescent="0.35">
      <c r="A48" s="4">
        <v>7</v>
      </c>
      <c r="B48" s="1" t="s">
        <v>36</v>
      </c>
      <c r="C48" s="46"/>
      <c r="D48" s="23">
        <f t="shared" si="0"/>
        <v>0</v>
      </c>
    </row>
    <row r="49" spans="1:4" ht="25.05" customHeight="1" thickBot="1" x14ac:dyDescent="0.35">
      <c r="A49" s="4">
        <v>6</v>
      </c>
      <c r="B49" s="1" t="s">
        <v>37</v>
      </c>
      <c r="C49" s="46"/>
      <c r="D49" s="23">
        <f t="shared" si="0"/>
        <v>0</v>
      </c>
    </row>
    <row r="50" spans="1:4" ht="25.05" customHeight="1" thickBot="1" x14ac:dyDescent="0.35">
      <c r="A50" s="4">
        <v>18</v>
      </c>
      <c r="B50" s="1" t="s">
        <v>38</v>
      </c>
      <c r="C50" s="46"/>
      <c r="D50" s="23">
        <f t="shared" si="0"/>
        <v>0</v>
      </c>
    </row>
    <row r="51" spans="1:4" ht="25.05" customHeight="1" thickBot="1" x14ac:dyDescent="0.35">
      <c r="A51" s="4">
        <v>1.8</v>
      </c>
      <c r="B51" s="1" t="s">
        <v>39</v>
      </c>
      <c r="C51" s="46"/>
      <c r="D51" s="23">
        <f t="shared" si="0"/>
        <v>0</v>
      </c>
    </row>
    <row r="52" spans="1:4" ht="25.05" customHeight="1" thickBot="1" x14ac:dyDescent="0.35">
      <c r="A52" s="4">
        <v>77</v>
      </c>
      <c r="B52" s="1" t="s">
        <v>40</v>
      </c>
      <c r="C52" s="46"/>
      <c r="D52" s="23">
        <f t="shared" si="0"/>
        <v>0</v>
      </c>
    </row>
    <row r="53" spans="1:4" ht="25.05" customHeight="1" thickBot="1" x14ac:dyDescent="0.35">
      <c r="A53" s="4">
        <v>8</v>
      </c>
      <c r="B53" s="1" t="s">
        <v>41</v>
      </c>
      <c r="C53" s="46"/>
      <c r="D53" s="23">
        <f t="shared" si="0"/>
        <v>0</v>
      </c>
    </row>
    <row r="54" spans="1:4" ht="25.05" customHeight="1" thickBot="1" x14ac:dyDescent="0.35">
      <c r="A54" s="4">
        <v>84</v>
      </c>
      <c r="B54" s="1" t="s">
        <v>42</v>
      </c>
      <c r="C54" s="46"/>
      <c r="D54" s="23">
        <f t="shared" si="0"/>
        <v>0</v>
      </c>
    </row>
    <row r="55" spans="1:4" ht="25.05" customHeight="1" thickBot="1" x14ac:dyDescent="0.35">
      <c r="A55" s="4">
        <v>60</v>
      </c>
      <c r="B55" s="1" t="s">
        <v>43</v>
      </c>
      <c r="C55" s="46"/>
      <c r="D55" s="23">
        <f t="shared" si="0"/>
        <v>0</v>
      </c>
    </row>
    <row r="56" spans="1:4" ht="25.05" customHeight="1" thickBot="1" x14ac:dyDescent="0.35">
      <c r="A56" s="4">
        <v>109.2</v>
      </c>
      <c r="B56" s="1" t="s">
        <v>24</v>
      </c>
      <c r="C56" s="46"/>
      <c r="D56" s="23">
        <f t="shared" si="0"/>
        <v>0</v>
      </c>
    </row>
    <row r="57" spans="1:4" ht="25.05" customHeight="1" thickBot="1" x14ac:dyDescent="0.35">
      <c r="A57" s="4">
        <v>109.2</v>
      </c>
      <c r="B57" s="1" t="s">
        <v>44</v>
      </c>
      <c r="C57" s="46"/>
      <c r="D57" s="23">
        <f t="shared" si="0"/>
        <v>0</v>
      </c>
    </row>
    <row r="58" spans="1:4" ht="25.05" customHeight="1" thickBot="1" x14ac:dyDescent="0.35">
      <c r="A58" s="4">
        <v>1</v>
      </c>
      <c r="B58" s="1" t="s">
        <v>45</v>
      </c>
      <c r="C58" s="46"/>
      <c r="D58" s="23">
        <f t="shared" si="0"/>
        <v>0</v>
      </c>
    </row>
    <row r="59" spans="1:4" ht="25.05" customHeight="1" thickBot="1" x14ac:dyDescent="0.35">
      <c r="A59" s="29" t="s">
        <v>46</v>
      </c>
      <c r="B59" s="30"/>
      <c r="C59" s="47"/>
      <c r="D59" s="23"/>
    </row>
    <row r="60" spans="1:4" ht="25.05" customHeight="1" thickBot="1" x14ac:dyDescent="0.35">
      <c r="A60" s="4">
        <v>300</v>
      </c>
      <c r="B60" s="1" t="s">
        <v>47</v>
      </c>
      <c r="C60" s="46"/>
      <c r="D60" s="23">
        <f t="shared" si="0"/>
        <v>0</v>
      </c>
    </row>
    <row r="61" spans="1:4" ht="25.05" customHeight="1" thickBot="1" x14ac:dyDescent="0.35">
      <c r="A61" s="4">
        <v>300</v>
      </c>
      <c r="B61" s="1" t="s">
        <v>48</v>
      </c>
      <c r="C61" s="46"/>
      <c r="D61" s="23">
        <f t="shared" si="0"/>
        <v>0</v>
      </c>
    </row>
    <row r="62" spans="1:4" ht="25.05" customHeight="1" thickBot="1" x14ac:dyDescent="0.35">
      <c r="A62" s="4">
        <v>300</v>
      </c>
      <c r="B62" s="1" t="s">
        <v>49</v>
      </c>
      <c r="C62" s="46"/>
      <c r="D62" s="23">
        <f t="shared" si="0"/>
        <v>0</v>
      </c>
    </row>
    <row r="63" spans="1:4" ht="25.05" customHeight="1" thickBot="1" x14ac:dyDescent="0.35">
      <c r="A63" s="4">
        <v>73</v>
      </c>
      <c r="B63" s="1" t="s">
        <v>20</v>
      </c>
      <c r="C63" s="46"/>
      <c r="D63" s="23">
        <f t="shared" si="0"/>
        <v>0</v>
      </c>
    </row>
    <row r="64" spans="1:4" ht="25.05" customHeight="1" thickBot="1" x14ac:dyDescent="0.35">
      <c r="A64" s="4">
        <v>64</v>
      </c>
      <c r="B64" s="1" t="s">
        <v>50</v>
      </c>
      <c r="C64" s="46"/>
      <c r="D64" s="23">
        <f t="shared" si="0"/>
        <v>0</v>
      </c>
    </row>
    <row r="65" spans="1:4" ht="25.05" customHeight="1" thickBot="1" x14ac:dyDescent="0.35">
      <c r="A65" s="4">
        <v>32</v>
      </c>
      <c r="B65" s="1" t="s">
        <v>51</v>
      </c>
      <c r="C65" s="46"/>
      <c r="D65" s="23">
        <f t="shared" si="0"/>
        <v>0</v>
      </c>
    </row>
    <row r="66" spans="1:4" ht="25.05" customHeight="1" thickBot="1" x14ac:dyDescent="0.35">
      <c r="A66" s="29" t="s">
        <v>52</v>
      </c>
      <c r="B66" s="30"/>
      <c r="C66" s="47"/>
      <c r="D66" s="23"/>
    </row>
    <row r="67" spans="1:4" ht="25.05" customHeight="1" thickBot="1" x14ac:dyDescent="0.35">
      <c r="A67" s="4">
        <v>280</v>
      </c>
      <c r="B67" s="1" t="s">
        <v>53</v>
      </c>
      <c r="C67" s="46"/>
      <c r="D67" s="23">
        <f t="shared" si="0"/>
        <v>0</v>
      </c>
    </row>
    <row r="68" spans="1:4" ht="25.05" customHeight="1" thickBot="1" x14ac:dyDescent="0.35">
      <c r="A68" s="5">
        <v>8400</v>
      </c>
      <c r="B68" s="1" t="s">
        <v>54</v>
      </c>
      <c r="C68" s="46"/>
      <c r="D68" s="23">
        <f t="shared" si="0"/>
        <v>0</v>
      </c>
    </row>
    <row r="69" spans="1:4" ht="25.05" customHeight="1" thickBot="1" x14ac:dyDescent="0.35">
      <c r="A69" s="4">
        <v>128</v>
      </c>
      <c r="B69" s="1" t="s">
        <v>55</v>
      </c>
      <c r="C69" s="46"/>
      <c r="D69" s="23">
        <f t="shared" si="0"/>
        <v>0</v>
      </c>
    </row>
    <row r="70" spans="1:4" ht="25.05" customHeight="1" thickBot="1" x14ac:dyDescent="0.35">
      <c r="A70" s="4">
        <v>256</v>
      </c>
      <c r="B70" s="1" t="s">
        <v>56</v>
      </c>
      <c r="C70" s="46"/>
      <c r="D70" s="23">
        <f t="shared" si="0"/>
        <v>0</v>
      </c>
    </row>
    <row r="71" spans="1:4" ht="25.05" customHeight="1" thickBot="1" x14ac:dyDescent="0.35">
      <c r="A71" s="29" t="s">
        <v>57</v>
      </c>
      <c r="B71" s="30"/>
      <c r="C71" s="47"/>
      <c r="D71" s="23"/>
    </row>
    <row r="72" spans="1:4" ht="25.05" customHeight="1" thickBot="1" x14ac:dyDescent="0.35">
      <c r="A72" s="4">
        <v>1</v>
      </c>
      <c r="B72" s="1" t="s">
        <v>58</v>
      </c>
      <c r="C72" s="48"/>
      <c r="D72" s="23">
        <f t="shared" si="0"/>
        <v>0</v>
      </c>
    </row>
    <row r="73" spans="1:4" ht="25.05" customHeight="1" thickBot="1" x14ac:dyDescent="0.35">
      <c r="A73" s="29" t="s">
        <v>59</v>
      </c>
      <c r="B73" s="30"/>
      <c r="C73" s="47"/>
      <c r="D73" s="23"/>
    </row>
    <row r="74" spans="1:4" ht="25.05" customHeight="1" thickBot="1" x14ac:dyDescent="0.35">
      <c r="A74" s="4">
        <v>4</v>
      </c>
      <c r="B74" s="1" t="s">
        <v>60</v>
      </c>
      <c r="C74" s="48"/>
      <c r="D74" s="23">
        <f t="shared" si="0"/>
        <v>0</v>
      </c>
    </row>
    <row r="75" spans="1:4" ht="25.05" customHeight="1" thickBot="1" x14ac:dyDescent="0.35">
      <c r="A75" s="29" t="s">
        <v>61</v>
      </c>
      <c r="B75" s="30"/>
      <c r="C75" s="47"/>
      <c r="D75" s="23"/>
    </row>
    <row r="76" spans="1:4" ht="25.05" customHeight="1" thickBot="1" x14ac:dyDescent="0.35">
      <c r="A76" s="4">
        <v>105</v>
      </c>
      <c r="B76" s="1" t="s">
        <v>62</v>
      </c>
      <c r="C76" s="46"/>
      <c r="D76" s="23">
        <f t="shared" si="0"/>
        <v>0</v>
      </c>
    </row>
    <row r="77" spans="1:4" ht="25.05" customHeight="1" thickBot="1" x14ac:dyDescent="0.35">
      <c r="A77" s="4">
        <v>105</v>
      </c>
      <c r="B77" s="1" t="s">
        <v>63</v>
      </c>
      <c r="C77" s="46"/>
      <c r="D77" s="23">
        <f t="shared" si="0"/>
        <v>0</v>
      </c>
    </row>
    <row r="78" spans="1:4" ht="25.05" customHeight="1" thickBot="1" x14ac:dyDescent="0.35">
      <c r="A78" s="4">
        <v>4</v>
      </c>
      <c r="B78" s="1" t="s">
        <v>64</v>
      </c>
      <c r="C78" s="46"/>
      <c r="D78" s="23">
        <f t="shared" si="0"/>
        <v>0</v>
      </c>
    </row>
    <row r="79" spans="1:4" ht="25.05" customHeight="1" thickBot="1" x14ac:dyDescent="0.35">
      <c r="A79" s="4">
        <v>13</v>
      </c>
      <c r="B79" s="1" t="s">
        <v>65</v>
      </c>
      <c r="C79" s="46"/>
      <c r="D79" s="23">
        <f t="shared" si="0"/>
        <v>0</v>
      </c>
    </row>
    <row r="80" spans="1:4" ht="25.05" customHeight="1" thickBot="1" x14ac:dyDescent="0.35">
      <c r="A80" s="4">
        <v>1</v>
      </c>
      <c r="B80" s="1" t="s">
        <v>66</v>
      </c>
      <c r="C80" s="46"/>
      <c r="D80" s="23">
        <f t="shared" ref="D80:D123" si="1">A80*C80</f>
        <v>0</v>
      </c>
    </row>
    <row r="81" spans="1:4" ht="25.05" customHeight="1" thickBot="1" x14ac:dyDescent="0.35">
      <c r="A81" s="29" t="s">
        <v>67</v>
      </c>
      <c r="B81" s="30"/>
      <c r="C81" s="47"/>
      <c r="D81" s="23"/>
    </row>
    <row r="82" spans="1:4" ht="25.05" customHeight="1" thickBot="1" x14ac:dyDescent="0.35">
      <c r="A82" s="4">
        <v>5</v>
      </c>
      <c r="B82" s="1" t="s">
        <v>68</v>
      </c>
      <c r="C82" s="46"/>
      <c r="D82" s="23">
        <f t="shared" si="1"/>
        <v>0</v>
      </c>
    </row>
    <row r="83" spans="1:4" ht="25.05" customHeight="1" thickBot="1" x14ac:dyDescent="0.35">
      <c r="A83" s="4">
        <v>1</v>
      </c>
      <c r="B83" s="1" t="s">
        <v>69</v>
      </c>
      <c r="C83" s="46"/>
      <c r="D83" s="23">
        <f t="shared" si="1"/>
        <v>0</v>
      </c>
    </row>
    <row r="84" spans="1:4" ht="25.05" customHeight="1" thickBot="1" x14ac:dyDescent="0.35">
      <c r="A84" s="4">
        <v>1</v>
      </c>
      <c r="B84" s="1" t="s">
        <v>70</v>
      </c>
      <c r="C84" s="46"/>
      <c r="D84" s="23">
        <f t="shared" si="1"/>
        <v>0</v>
      </c>
    </row>
    <row r="85" spans="1:4" ht="25.05" customHeight="1" thickBot="1" x14ac:dyDescent="0.35">
      <c r="A85" s="4">
        <v>1</v>
      </c>
      <c r="B85" s="1" t="s">
        <v>71</v>
      </c>
      <c r="C85" s="46"/>
      <c r="D85" s="23">
        <f t="shared" si="1"/>
        <v>0</v>
      </c>
    </row>
    <row r="86" spans="1:4" ht="25.05" customHeight="1" thickBot="1" x14ac:dyDescent="0.35">
      <c r="A86" s="4">
        <v>1</v>
      </c>
      <c r="B86" s="1" t="s">
        <v>72</v>
      </c>
      <c r="C86" s="46"/>
      <c r="D86" s="23">
        <f t="shared" si="1"/>
        <v>0</v>
      </c>
    </row>
    <row r="87" spans="1:4" ht="25.05" customHeight="1" thickBot="1" x14ac:dyDescent="0.35">
      <c r="A87" s="4">
        <v>1</v>
      </c>
      <c r="B87" s="1" t="s">
        <v>73</v>
      </c>
      <c r="C87" s="46"/>
      <c r="D87" s="23">
        <f t="shared" si="1"/>
        <v>0</v>
      </c>
    </row>
    <row r="88" spans="1:4" ht="25.05" customHeight="1" thickBot="1" x14ac:dyDescent="0.35">
      <c r="A88" s="4">
        <v>1</v>
      </c>
      <c r="B88" s="1" t="s">
        <v>74</v>
      </c>
      <c r="C88" s="46"/>
      <c r="D88" s="23">
        <f t="shared" si="1"/>
        <v>0</v>
      </c>
    </row>
    <row r="89" spans="1:4" ht="25.05" customHeight="1" thickBot="1" x14ac:dyDescent="0.35">
      <c r="A89" s="4">
        <v>1</v>
      </c>
      <c r="B89" s="1" t="s">
        <v>75</v>
      </c>
      <c r="C89" s="46"/>
      <c r="D89" s="23">
        <f t="shared" si="1"/>
        <v>0</v>
      </c>
    </row>
    <row r="90" spans="1:4" ht="25.05" customHeight="1" thickBot="1" x14ac:dyDescent="0.35">
      <c r="A90" s="4">
        <v>2</v>
      </c>
      <c r="B90" s="1" t="s">
        <v>76</v>
      </c>
      <c r="C90" s="46"/>
      <c r="D90" s="23">
        <f t="shared" si="1"/>
        <v>0</v>
      </c>
    </row>
    <row r="91" spans="1:4" ht="25.05" customHeight="1" thickBot="1" x14ac:dyDescent="0.35">
      <c r="A91" s="4">
        <v>5</v>
      </c>
      <c r="B91" s="1" t="s">
        <v>77</v>
      </c>
      <c r="C91" s="46"/>
      <c r="D91" s="23">
        <f t="shared" si="1"/>
        <v>0</v>
      </c>
    </row>
    <row r="92" spans="1:4" ht="25.05" customHeight="1" thickBot="1" x14ac:dyDescent="0.35">
      <c r="A92" s="4">
        <v>5</v>
      </c>
      <c r="B92" s="1" t="s">
        <v>78</v>
      </c>
      <c r="C92" s="46"/>
      <c r="D92" s="23">
        <f t="shared" si="1"/>
        <v>0</v>
      </c>
    </row>
    <row r="93" spans="1:4" ht="25.05" customHeight="1" thickBot="1" x14ac:dyDescent="0.35">
      <c r="A93" s="4">
        <v>5</v>
      </c>
      <c r="B93" s="1" t="s">
        <v>79</v>
      </c>
      <c r="C93" s="46"/>
      <c r="D93" s="23">
        <f t="shared" si="1"/>
        <v>0</v>
      </c>
    </row>
    <row r="94" spans="1:4" ht="25.05" customHeight="1" thickBot="1" x14ac:dyDescent="0.35">
      <c r="A94" s="4">
        <v>5</v>
      </c>
      <c r="B94" s="1" t="s">
        <v>80</v>
      </c>
      <c r="C94" s="46"/>
      <c r="D94" s="23">
        <f t="shared" si="1"/>
        <v>0</v>
      </c>
    </row>
    <row r="95" spans="1:4" ht="25.05" customHeight="1" thickBot="1" x14ac:dyDescent="0.35">
      <c r="A95" s="4">
        <v>4</v>
      </c>
      <c r="B95" s="1" t="s">
        <v>81</v>
      </c>
      <c r="C95" s="46"/>
      <c r="D95" s="23">
        <f t="shared" si="1"/>
        <v>0</v>
      </c>
    </row>
    <row r="96" spans="1:4" ht="25.05" customHeight="1" thickBot="1" x14ac:dyDescent="0.35">
      <c r="A96" s="4">
        <v>20</v>
      </c>
      <c r="B96" s="1" t="s">
        <v>82</v>
      </c>
      <c r="C96" s="46"/>
      <c r="D96" s="23">
        <f t="shared" si="1"/>
        <v>0</v>
      </c>
    </row>
    <row r="97" spans="1:4" ht="25.05" customHeight="1" thickBot="1" x14ac:dyDescent="0.35">
      <c r="A97" s="4">
        <v>30</v>
      </c>
      <c r="B97" s="1" t="s">
        <v>83</v>
      </c>
      <c r="C97" s="46"/>
      <c r="D97" s="23">
        <f t="shared" si="1"/>
        <v>0</v>
      </c>
    </row>
    <row r="98" spans="1:4" ht="25.05" customHeight="1" thickBot="1" x14ac:dyDescent="0.35">
      <c r="A98" s="4">
        <v>50</v>
      </c>
      <c r="B98" s="1" t="s">
        <v>84</v>
      </c>
      <c r="C98" s="46"/>
      <c r="D98" s="23">
        <f t="shared" si="1"/>
        <v>0</v>
      </c>
    </row>
    <row r="99" spans="1:4" ht="25.05" customHeight="1" thickBot="1" x14ac:dyDescent="0.35">
      <c r="A99" s="4">
        <v>5</v>
      </c>
      <c r="B99" s="1" t="s">
        <v>85</v>
      </c>
      <c r="C99" s="46"/>
      <c r="D99" s="23">
        <f t="shared" si="1"/>
        <v>0</v>
      </c>
    </row>
    <row r="100" spans="1:4" ht="25.05" customHeight="1" thickBot="1" x14ac:dyDescent="0.35">
      <c r="A100" s="4">
        <v>2</v>
      </c>
      <c r="B100" s="1" t="s">
        <v>86</v>
      </c>
      <c r="C100" s="46"/>
      <c r="D100" s="23">
        <f t="shared" si="1"/>
        <v>0</v>
      </c>
    </row>
    <row r="101" spans="1:4" ht="25.05" customHeight="1" thickBot="1" x14ac:dyDescent="0.35">
      <c r="A101" s="4">
        <v>5</v>
      </c>
      <c r="B101" s="1" t="s">
        <v>87</v>
      </c>
      <c r="C101" s="46"/>
      <c r="D101" s="23">
        <f t="shared" si="1"/>
        <v>0</v>
      </c>
    </row>
    <row r="102" spans="1:4" ht="25.05" customHeight="1" thickBot="1" x14ac:dyDescent="0.35">
      <c r="A102" s="4">
        <v>10</v>
      </c>
      <c r="B102" s="1" t="s">
        <v>88</v>
      </c>
      <c r="C102" s="46"/>
      <c r="D102" s="23">
        <f t="shared" si="1"/>
        <v>0</v>
      </c>
    </row>
    <row r="103" spans="1:4" ht="25.05" customHeight="1" thickBot="1" x14ac:dyDescent="0.35">
      <c r="A103" s="4">
        <v>20</v>
      </c>
      <c r="B103" s="1" t="s">
        <v>89</v>
      </c>
      <c r="C103" s="46"/>
      <c r="D103" s="23">
        <f t="shared" si="1"/>
        <v>0</v>
      </c>
    </row>
    <row r="104" spans="1:4" ht="25.05" customHeight="1" thickBot="1" x14ac:dyDescent="0.35">
      <c r="A104" s="4">
        <v>5</v>
      </c>
      <c r="B104" s="1" t="s">
        <v>90</v>
      </c>
      <c r="C104" s="46"/>
      <c r="D104" s="23">
        <f t="shared" si="1"/>
        <v>0</v>
      </c>
    </row>
    <row r="105" spans="1:4" ht="25.05" customHeight="1" thickBot="1" x14ac:dyDescent="0.35">
      <c r="A105" s="4">
        <v>5</v>
      </c>
      <c r="B105" s="1" t="s">
        <v>91</v>
      </c>
      <c r="C105" s="46"/>
      <c r="D105" s="23">
        <f t="shared" si="1"/>
        <v>0</v>
      </c>
    </row>
    <row r="106" spans="1:4" ht="25.05" customHeight="1" thickBot="1" x14ac:dyDescent="0.35">
      <c r="A106" s="4">
        <v>2</v>
      </c>
      <c r="B106" s="1" t="s">
        <v>92</v>
      </c>
      <c r="C106" s="46"/>
      <c r="D106" s="23">
        <f t="shared" si="1"/>
        <v>0</v>
      </c>
    </row>
    <row r="107" spans="1:4" ht="25.05" customHeight="1" thickBot="1" x14ac:dyDescent="0.35">
      <c r="A107" s="4">
        <v>5</v>
      </c>
      <c r="B107" s="1" t="s">
        <v>93</v>
      </c>
      <c r="C107" s="46"/>
      <c r="D107" s="23">
        <f t="shared" si="1"/>
        <v>0</v>
      </c>
    </row>
    <row r="108" spans="1:4" ht="25.05" customHeight="1" thickBot="1" x14ac:dyDescent="0.35">
      <c r="A108" s="4">
        <v>2</v>
      </c>
      <c r="B108" s="1" t="s">
        <v>94</v>
      </c>
      <c r="C108" s="46"/>
      <c r="D108" s="23">
        <f t="shared" si="1"/>
        <v>0</v>
      </c>
    </row>
    <row r="109" spans="1:4" ht="25.05" customHeight="1" thickBot="1" x14ac:dyDescent="0.35">
      <c r="A109" s="4">
        <v>1</v>
      </c>
      <c r="B109" s="1" t="s">
        <v>95</v>
      </c>
      <c r="C109" s="46"/>
      <c r="D109" s="23">
        <f t="shared" si="1"/>
        <v>0</v>
      </c>
    </row>
    <row r="110" spans="1:4" ht="25.05" customHeight="1" thickBot="1" x14ac:dyDescent="0.35">
      <c r="A110" s="4">
        <v>10</v>
      </c>
      <c r="B110" s="1" t="s">
        <v>96</v>
      </c>
      <c r="C110" s="46"/>
      <c r="D110" s="23">
        <f t="shared" si="1"/>
        <v>0</v>
      </c>
    </row>
    <row r="111" spans="1:4" ht="25.05" customHeight="1" thickBot="1" x14ac:dyDescent="0.35">
      <c r="A111" s="4">
        <v>10</v>
      </c>
      <c r="B111" s="1" t="s">
        <v>97</v>
      </c>
      <c r="C111" s="46"/>
      <c r="D111" s="23">
        <f t="shared" si="1"/>
        <v>0</v>
      </c>
    </row>
    <row r="112" spans="1:4" ht="25.05" customHeight="1" thickBot="1" x14ac:dyDescent="0.35">
      <c r="A112" s="4">
        <v>2</v>
      </c>
      <c r="B112" s="1" t="s">
        <v>98</v>
      </c>
      <c r="C112" s="46"/>
      <c r="D112" s="23">
        <f t="shared" si="1"/>
        <v>0</v>
      </c>
    </row>
    <row r="113" spans="1:4" ht="25.05" customHeight="1" thickBot="1" x14ac:dyDescent="0.35">
      <c r="A113" s="4">
        <v>5</v>
      </c>
      <c r="B113" s="1" t="s">
        <v>99</v>
      </c>
      <c r="C113" s="46"/>
      <c r="D113" s="23">
        <f t="shared" si="1"/>
        <v>0</v>
      </c>
    </row>
    <row r="114" spans="1:4" ht="25.05" customHeight="1" thickBot="1" x14ac:dyDescent="0.35">
      <c r="A114" s="4">
        <v>5</v>
      </c>
      <c r="B114" s="1" t="s">
        <v>100</v>
      </c>
      <c r="C114" s="46"/>
      <c r="D114" s="23">
        <f t="shared" si="1"/>
        <v>0</v>
      </c>
    </row>
    <row r="115" spans="1:4" ht="25.05" customHeight="1" thickBot="1" x14ac:dyDescent="0.35">
      <c r="A115" s="4">
        <v>10</v>
      </c>
      <c r="B115" s="1" t="s">
        <v>101</v>
      </c>
      <c r="C115" s="46"/>
      <c r="D115" s="23">
        <f t="shared" si="1"/>
        <v>0</v>
      </c>
    </row>
    <row r="116" spans="1:4" ht="25.05" customHeight="1" thickBot="1" x14ac:dyDescent="0.35">
      <c r="A116" s="4">
        <v>10</v>
      </c>
      <c r="B116" s="1" t="s">
        <v>102</v>
      </c>
      <c r="C116" s="46"/>
      <c r="D116" s="23">
        <f t="shared" si="1"/>
        <v>0</v>
      </c>
    </row>
    <row r="117" spans="1:4" ht="25.05" customHeight="1" thickBot="1" x14ac:dyDescent="0.35">
      <c r="A117" s="4">
        <v>54</v>
      </c>
      <c r="B117" s="1" t="s">
        <v>103</v>
      </c>
      <c r="C117" s="46"/>
      <c r="D117" s="23">
        <f t="shared" si="1"/>
        <v>0</v>
      </c>
    </row>
    <row r="118" spans="1:4" ht="25.05" customHeight="1" thickBot="1" x14ac:dyDescent="0.35">
      <c r="A118" s="4">
        <v>2</v>
      </c>
      <c r="B118" s="1" t="s">
        <v>104</v>
      </c>
      <c r="C118" s="46"/>
      <c r="D118" s="23">
        <f t="shared" si="1"/>
        <v>0</v>
      </c>
    </row>
    <row r="119" spans="1:4" ht="25.05" customHeight="1" thickBot="1" x14ac:dyDescent="0.35">
      <c r="A119" s="4">
        <v>5</v>
      </c>
      <c r="B119" s="1" t="s">
        <v>105</v>
      </c>
      <c r="C119" s="46"/>
      <c r="D119" s="23">
        <f t="shared" si="1"/>
        <v>0</v>
      </c>
    </row>
    <row r="120" spans="1:4" ht="25.05" customHeight="1" thickBot="1" x14ac:dyDescent="0.35">
      <c r="A120" s="4">
        <v>24</v>
      </c>
      <c r="B120" s="1" t="s">
        <v>106</v>
      </c>
      <c r="C120" s="46"/>
      <c r="D120" s="23">
        <f t="shared" si="1"/>
        <v>0</v>
      </c>
    </row>
    <row r="121" spans="1:4" ht="25.05" customHeight="1" thickBot="1" x14ac:dyDescent="0.35">
      <c r="A121" s="4">
        <v>24</v>
      </c>
      <c r="B121" s="1" t="s">
        <v>107</v>
      </c>
      <c r="C121" s="46"/>
      <c r="D121" s="23">
        <f t="shared" si="1"/>
        <v>0</v>
      </c>
    </row>
    <row r="122" spans="1:4" ht="25.05" customHeight="1" thickBot="1" x14ac:dyDescent="0.35">
      <c r="A122" s="4">
        <v>5</v>
      </c>
      <c r="B122" s="1" t="s">
        <v>108</v>
      </c>
      <c r="C122" s="46"/>
      <c r="D122" s="23">
        <f t="shared" si="1"/>
        <v>0</v>
      </c>
    </row>
    <row r="123" spans="1:4" ht="25.05" customHeight="1" thickBot="1" x14ac:dyDescent="0.35">
      <c r="A123" s="4">
        <v>4</v>
      </c>
      <c r="B123" s="1" t="s">
        <v>109</v>
      </c>
      <c r="C123" s="46"/>
      <c r="D123" s="23">
        <f t="shared" si="1"/>
        <v>0</v>
      </c>
    </row>
    <row r="124" spans="1:4" ht="25.05" customHeight="1" thickBot="1" x14ac:dyDescent="0.35">
      <c r="A124" s="33" t="s">
        <v>110</v>
      </c>
      <c r="B124" s="34"/>
      <c r="C124" s="35"/>
      <c r="D124" s="24">
        <f>SUM(D15:D123)</f>
        <v>0</v>
      </c>
    </row>
    <row r="125" spans="1:4" ht="25.05" customHeight="1" thickBot="1" x14ac:dyDescent="0.35">
      <c r="A125" s="29" t="s">
        <v>111</v>
      </c>
      <c r="B125" s="36"/>
      <c r="C125" s="37"/>
      <c r="D125" s="24">
        <f>ROUND(D124* 0.21, 2)</f>
        <v>0</v>
      </c>
    </row>
    <row r="126" spans="1:4" ht="25.05" customHeight="1" thickBot="1" x14ac:dyDescent="0.35">
      <c r="A126" s="29" t="s">
        <v>112</v>
      </c>
      <c r="B126" s="36"/>
      <c r="C126" s="37"/>
      <c r="D126" s="24">
        <f>SUM(D124:D125)</f>
        <v>0</v>
      </c>
    </row>
    <row r="130" spans="1:5" ht="25.05" customHeight="1" x14ac:dyDescent="0.3">
      <c r="A130" s="31" t="s">
        <v>120</v>
      </c>
      <c r="B130" s="31"/>
      <c r="C130" s="31"/>
      <c r="D130" s="31"/>
      <c r="E130" s="31"/>
    </row>
    <row r="131" spans="1:5" ht="25.05" customHeight="1" x14ac:dyDescent="0.3">
      <c r="A131" s="32"/>
      <c r="B131" s="32"/>
      <c r="C131" s="32"/>
      <c r="D131" s="32"/>
      <c r="E131" s="32"/>
    </row>
    <row r="132" spans="1:5" ht="25.05" customHeight="1" x14ac:dyDescent="0.3">
      <c r="A132" s="7"/>
      <c r="B132" s="8"/>
      <c r="C132" s="26"/>
      <c r="D132" s="2"/>
      <c r="E132" s="27" t="s">
        <v>121</v>
      </c>
    </row>
    <row r="133" spans="1:5" ht="25.05" customHeight="1" x14ac:dyDescent="0.3">
      <c r="A133" s="7"/>
      <c r="B133" s="8"/>
      <c r="C133" s="26"/>
      <c r="D133" s="2"/>
      <c r="E133" s="28" t="s">
        <v>122</v>
      </c>
    </row>
  </sheetData>
  <sheetProtection algorithmName="SHA-512" hashValue="23nwGznWSGwiCkUoIeqXrOOkhDposAHlyiOFfXytjy2wFKH2oyDUnjgqsoUw5NjlTzfHIJCXgQV0SiEoszdQ8w==" saltValue="bVEVleD0JkCN7dcNnz5t4A==" spinCount="100000" sheet="1" formatRows="0"/>
  <mergeCells count="19">
    <mergeCell ref="B5:F5"/>
    <mergeCell ref="D9:F9"/>
    <mergeCell ref="A8:F8"/>
    <mergeCell ref="B6:F6"/>
    <mergeCell ref="B9:C9"/>
    <mergeCell ref="B10:F10"/>
    <mergeCell ref="A27:B27"/>
    <mergeCell ref="A14:B14"/>
    <mergeCell ref="A42:B42"/>
    <mergeCell ref="A59:B59"/>
    <mergeCell ref="A130:E131"/>
    <mergeCell ref="A124:C124"/>
    <mergeCell ref="A125:C125"/>
    <mergeCell ref="A126:C126"/>
    <mergeCell ref="A66:B66"/>
    <mergeCell ref="A71:B71"/>
    <mergeCell ref="A73:B73"/>
    <mergeCell ref="A75:B75"/>
    <mergeCell ref="A81:B81"/>
  </mergeCells>
  <conditionalFormatting sqref="F3:F4">
    <cfRule type="cellIs" dxfId="1" priority="2" stopIfTrue="1" operator="equal">
      <formula>0</formula>
    </cfRule>
  </conditionalFormatting>
  <conditionalFormatting sqref="E132:E13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TRAGSA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Flor-Laguna Lopez, Lucia</dc:creator>
  <cp:lastModifiedBy>Flor-Laguna Lopez, Lucia</cp:lastModifiedBy>
  <dcterms:created xsi:type="dcterms:W3CDTF">2021-03-29T11:11:30Z</dcterms:created>
  <dcterms:modified xsi:type="dcterms:W3CDTF">2021-03-30T08:30:41Z</dcterms:modified>
</cp:coreProperties>
</file>