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7590"/>
  </bookViews>
  <sheets>
    <sheet name="Anexo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2" i="2" l="1"/>
  <c r="E401" i="2"/>
  <c r="E400" i="2"/>
  <c r="E399" i="2"/>
  <c r="E398" i="2"/>
  <c r="E397" i="2"/>
  <c r="E396" i="2"/>
  <c r="E395" i="2"/>
  <c r="E394" i="2"/>
  <c r="E403" i="2" s="1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87" i="2" s="1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62" i="2" s="1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42" i="2" s="1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305" i="2" s="1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75" i="2" s="1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50" i="2" s="1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212" i="2" s="1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79" i="2" s="1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97" i="2" l="1"/>
  <c r="C408" i="2" s="1"/>
  <c r="E251" i="2"/>
  <c r="E252" i="2" s="1"/>
  <c r="E343" i="2"/>
  <c r="E344" i="2" s="1"/>
  <c r="E363" i="2"/>
  <c r="E364" i="2" s="1"/>
  <c r="E276" i="2"/>
  <c r="E277" i="2" s="1"/>
  <c r="E306" i="2"/>
  <c r="E307" i="2"/>
  <c r="E388" i="2"/>
  <c r="E389" i="2" s="1"/>
  <c r="E404" i="2"/>
  <c r="E405" i="2" s="1"/>
  <c r="E180" i="2"/>
  <c r="E181" i="2"/>
  <c r="E213" i="2"/>
  <c r="E214" i="2" s="1"/>
  <c r="E98" i="2" l="1"/>
  <c r="C409" i="2" s="1"/>
  <c r="C410" i="2" s="1"/>
  <c r="E99" i="2" l="1"/>
</calcChain>
</file>

<file path=xl/sharedStrings.xml><?xml version="1.0" encoding="utf-8"?>
<sst xmlns="http://schemas.openxmlformats.org/spreadsheetml/2006/main" count="433" uniqueCount="372">
  <si>
    <t>LOTE 1</t>
  </si>
  <si>
    <t>PRODUCTOS SANITARIOS PARA CUIDADOS RESPIRATORIOS Y ANESTESIA</t>
  </si>
  <si>
    <t>Nº ORDEN</t>
  </si>
  <si>
    <t>DESCRIPCIÓN</t>
  </si>
  <si>
    <t>TOTAL UDS.</t>
  </si>
  <si>
    <t>IMPORTE</t>
  </si>
  <si>
    <t>Cámara de inhalación infantil. 1ud</t>
  </si>
  <si>
    <t>Cámara de inhalación adultos. 1ud</t>
  </si>
  <si>
    <t>Cánula nasal oxígeno (gafas) adulto con línea 1,8m (libre de látex)</t>
  </si>
  <si>
    <t xml:space="preserve">Línea de oxígeno de 2,1m </t>
  </si>
  <si>
    <t>Conector Estándar para líneas de Oxigeno. Bicónico.</t>
  </si>
  <si>
    <t>Conexión en Y, mediana. Caja de 25 uds.</t>
  </si>
  <si>
    <t>Mascarilla adultos para nebulizador, transparente, conexión universal 2,2m, sin látex</t>
  </si>
  <si>
    <t>Mascarilla de oxígeno adulto con Venturi de 7 concentraciones y línea de 1,8m-1 un.</t>
  </si>
  <si>
    <t>Mascarilla de oxígeno con reservorio de 1 litro Adulto</t>
  </si>
  <si>
    <t>Cánula orofaríngea nº 0 GRIS</t>
  </si>
  <si>
    <t>Cánula orofaríngea nº 1 BLANCO</t>
  </si>
  <si>
    <t>Cánula orofaringea nº 2, color VERDE</t>
  </si>
  <si>
    <t xml:space="preserve">Cánula orofaringea nº 3, color NARANJA </t>
  </si>
  <si>
    <t>Cánula orofaringea nº 4, color ROJO</t>
  </si>
  <si>
    <t>Cánula nasal oxígeno neonatal 2.1 m</t>
  </si>
  <si>
    <t>Cánula nasal de oxígeno pediatrica 2,1 m</t>
  </si>
  <si>
    <t>Mascarilla de oxígeno con reservorio de 1 litro. Pediatria</t>
  </si>
  <si>
    <t>Sonda de aspiración con control de succión, ch 16 Naranja</t>
  </si>
  <si>
    <t>Sonda de aspiración con control de succión, ch 14.  Verde</t>
  </si>
  <si>
    <t>Sonda de aspiración con control de succión, ch 10. Negra</t>
  </si>
  <si>
    <t>Sonda de aspiración con control de succión, ch 8. Azul</t>
  </si>
  <si>
    <t>Sonda de aspiración con control de succión, ch 6. Verde Claro</t>
  </si>
  <si>
    <t>Cánula de aspiración Yankauer 4mm Punta recta Oxigem</t>
  </si>
  <si>
    <t>Cánula de aspiración Yankauer 8mm Punta recta Oxigem</t>
  </si>
  <si>
    <t xml:space="preserve">Cánula de aspiración yankauer con alargadera </t>
  </si>
  <si>
    <t>Tubo endotraqueal talla 2.5 sin balón</t>
  </si>
  <si>
    <t>Tubo endotraqueal talla 3  sin balón</t>
  </si>
  <si>
    <t>Tubo endotraqueal talla 3.5  sin balón</t>
  </si>
  <si>
    <t>Tubo endotraqueal talla 4 sin balón</t>
  </si>
  <si>
    <t>Tubo endotraqueal talla 4.5 sin balón</t>
  </si>
  <si>
    <t>Tubo endotraqueal talla 5 sin balón</t>
  </si>
  <si>
    <t>Tubo endotraqueal talla 5 con balón</t>
  </si>
  <si>
    <t>Tubo endotraqueal talla 5.5  con balón</t>
  </si>
  <si>
    <t>Tubo endotraqueal talla 6  con balón</t>
  </si>
  <si>
    <t>Tubo endotraqueal talla 6.5 con balón</t>
  </si>
  <si>
    <t>Tubo endotraqueal talla 7  con balón</t>
  </si>
  <si>
    <t>Tubo endotraqueal talla 7.5 con balón</t>
  </si>
  <si>
    <t>Tubo endotraqueal talla 8  con balón</t>
  </si>
  <si>
    <t>Tubo endotraqueal talla 8.5  con balón</t>
  </si>
  <si>
    <t>Tubo endotraqueal talla 9  con balón</t>
  </si>
  <si>
    <t>Fiador de tubo endotraqueal SOFT- TIP Tubos 6 al 10</t>
  </si>
  <si>
    <t>Fiador de tubo endotraqueal SOFT- TIP Tubos 4,5 a 6</t>
  </si>
  <si>
    <t>Fiador de tubo endotraqueal SOFT- TIP Tubos 2,5 a 4,5</t>
  </si>
  <si>
    <t>Mascarilla de anestesia de silicona Alterna, transparente, neonatal, 15M, tamaño 2  reutilizable</t>
  </si>
  <si>
    <t>Mascarilla de anestesia de silicona Alterna, transparente, neonatal, 15M, tamaño 3  reutilizable</t>
  </si>
  <si>
    <t>Mascarilla de anestesia de silicona Alterna, transparente, neonatal, 15M, tamaño 4  reutilizable</t>
  </si>
  <si>
    <t>Mascarilla de anestesia de silicona Alterna, transparente, neonatal, 15M, tamaño 5  reutilizable</t>
  </si>
  <si>
    <t>Válvula Heimlich con conectores Luer-Lock para Pleurocath</t>
  </si>
  <si>
    <t xml:space="preserve">Set de cricotirotomia adulto </t>
  </si>
  <si>
    <t>Mascarilla pediatría para nebulizador  (transparente, conexión universal 22M, sin látex)</t>
  </si>
  <si>
    <t>Mascarilla de oxígeno Pediatría con Venturi de 7 concentraciones y línea de 1,8m-1 un.</t>
  </si>
  <si>
    <t xml:space="preserve">Ejercitador respiratorio. Equipo de terapia y educación respiratoria. 
Transparente. 3 bolas. </t>
  </si>
  <si>
    <t>Cámara espaciadora inhalación para aerosoles neonatos. 0-18 meses. 1 ud</t>
  </si>
  <si>
    <t>Mascarilla para Ventilación mecánica No Invasiva  
(VNI, CPAP/Binivel) Talla S Adulto pequeño</t>
  </si>
  <si>
    <t>Mascarilla para Ventilación mecánica No Invasiva 
(VNI, CPAP/Binivel) Talla M Adulto mediano</t>
  </si>
  <si>
    <t>Mascarilla para Ventilación mecánica No Invasiva.  
(VNI, CPAP/Binivel) Talla L Adulto grande</t>
  </si>
  <si>
    <t>Mascarilla de anestesia de silicona Alterna, transparente, neonatal, 15M, 
tamaño 0  reutilizable</t>
  </si>
  <si>
    <t>Mascarilla de anestesia de silicona Alterna, transparente, neonatal, 15M, 
tamaño 1  reutilizable</t>
  </si>
  <si>
    <t>PRECIO/UD.
(sin IVA)</t>
  </si>
  <si>
    <t xml:space="preserve">Set de cricotirotomia pediatrico </t>
  </si>
  <si>
    <t>Máscara laríngea reutilizable de silicona n. 2,5 - niño. Proseal Control canal esofágico</t>
  </si>
  <si>
    <t>Máscara laríngea reutilizable de silicona n. 3 - adolescente. Proseal. Control canal esofágico</t>
  </si>
  <si>
    <t>Máscara laríngea reutilizable de silicona n. 4 - adulto Proseal</t>
  </si>
  <si>
    <t>Máscara laríngea reutilizable de silicona n. 5 - adulto. Proseal</t>
  </si>
  <si>
    <t>Sistema de intubación AIRTRAQ nº 3 tubos 7 a 8,5</t>
  </si>
  <si>
    <t>Sistema de Intubación (Airtraq)nº 2 tubos 6-6,5</t>
  </si>
  <si>
    <t>Sistema de Intubación (Airtraq)nº 1 tubos 4 a 4,5</t>
  </si>
  <si>
    <t>Resucitador De Silicona Oval Neonatal</t>
  </si>
  <si>
    <t>Resucitador Reutilizable MARK IV Baby</t>
  </si>
  <si>
    <t>Resucitador Reutilizable MARK IV Adulto</t>
  </si>
  <si>
    <t>Pinza de Magill 24 Cm. Adulto</t>
  </si>
  <si>
    <t>Pinza de Magill 15 cm. Pediatría</t>
  </si>
  <si>
    <t>Trócar torácico recto nº 16</t>
  </si>
  <si>
    <t>Trócar torácico recto nº 24</t>
  </si>
  <si>
    <t>Trocar torácico recto nº 32</t>
  </si>
  <si>
    <t>Cámara de drenaje torácico tipo Pleu Evac 1 ud</t>
  </si>
  <si>
    <t>PRESUPUESTO BASE DE LICITACIÓN LOTE PRODUCTOS SANITARIOS PARA CUIDADOS RESPIRATORIOS Y ANESTESIA  (IVA no incluido)</t>
  </si>
  <si>
    <t>IMPUESTO SOBRE EL VALOR AÑADIDO (21%)</t>
  </si>
  <si>
    <t>PRESUPUESTO BASE DE LICITACIÓN LOTE PRODUCTOS SANITARIOS PARA CUIDADOS RESPIRATORIOS Y ANESTESIA (IVA incluido)</t>
  </si>
  <si>
    <t>Máscara laríngea reutilizable n. 2 - neonato. Proseal: Control canal esofágico</t>
  </si>
  <si>
    <t>LOTE 2</t>
  </si>
  <si>
    <t>PRODUCTOS SANITARIOS PARA PUNCIÓN, INFUSIÓN Y CURAS</t>
  </si>
  <si>
    <t>PRECIO/UD.</t>
  </si>
  <si>
    <t>(sin IVA)</t>
  </si>
  <si>
    <t>Apósito fijación catéteres 10 cm x 12 cm</t>
  </si>
  <si>
    <t>Catéter Intravenoso Introcan Safety G14 2.2 X 50 Mm. Caja 50 uds</t>
  </si>
  <si>
    <t>Catéter Intravenoso Introcan Safety G16 1.7 X 50 Mm. Caja 50 uds.</t>
  </si>
  <si>
    <t>Catéter Intravenoso Introcan Safety G18 1.3 X 32 Mm. Caja 50 uds.</t>
  </si>
  <si>
    <t>Catéter Intravenoso Introcan Safety G20 1.1 X 32 Mm</t>
  </si>
  <si>
    <t>Catéter Intravenoso Introcan Safety G22 0.9 X 25 Mm</t>
  </si>
  <si>
    <t>Catéter Intravenoso Introcan Safety G24 0.7 X 14 Mm</t>
  </si>
  <si>
    <t>Torniquete Libre de Látex. Caja 25 uds.</t>
  </si>
  <si>
    <t>Jeringa 2 ml de 2 cuerpos Luer. Caja de 100 uds.</t>
  </si>
  <si>
    <t>Jeringa 5 ml de 2 cuerpos Luer. Caja de 100 uds.</t>
  </si>
  <si>
    <t>Jeringa 10 ml de 2 cuerpos Luer. Caja de 100 uds.</t>
  </si>
  <si>
    <t>Jeringa 20 ml de 2 cuerpos Luer. Caja de 100 uds.</t>
  </si>
  <si>
    <t>Llave de 3 vías con alargadera de 10 cm</t>
  </si>
  <si>
    <t xml:space="preserve">Alargadera con regulador de precisión  (Dosiflow) </t>
  </si>
  <si>
    <t>Equipo de infusión luer lock, estéril</t>
  </si>
  <si>
    <t>Bioconector Q Syte. Caja de 50 unidades</t>
  </si>
  <si>
    <t>Tiras reactivas glucemia TRUEresult FAD Nipro. Bote de 50 uds.</t>
  </si>
  <si>
    <t>Gel conductor para ECG y desfibrilador, 260 ML</t>
  </si>
  <si>
    <t>Toallitas desinfectantes. Caja de 400 unidades</t>
  </si>
  <si>
    <t>Contenedores de uso unico residuos hospitalarios g1 10 litros</t>
  </si>
  <si>
    <t xml:space="preserve">Pistola intraósea EZ-IO </t>
  </si>
  <si>
    <t xml:space="preserve">Destructor de Agujas </t>
  </si>
  <si>
    <t>Sistema de suero IV microgoteo.  Caja 200 ud</t>
  </si>
  <si>
    <t>Tegaderm IV pediátrico 5 cm x 5,7 cm caja 100 uds</t>
  </si>
  <si>
    <t>Palomilla De Extracción Venofix G23 20 Mm. Caja 50 ud.</t>
  </si>
  <si>
    <t>Palomilla De Extracción Venofix G25 20 Mm  caja 50 ud</t>
  </si>
  <si>
    <t>Jeringa 50 ml de 3 cuerpos. Cono catéter.</t>
  </si>
  <si>
    <t>Jeringa 50 ml 3 cuerpos  Luer Lock , desechable, estéril. Caja 25 uds.</t>
  </si>
  <si>
    <t>Jeringa irrigación 100 ml c/adap. Caja de 100</t>
  </si>
  <si>
    <t>Catéter Drucafix Splittocan. Caja de 25 unidades</t>
  </si>
  <si>
    <t>Batea desechable 250 x 136 x 45 mm - 100 unidades</t>
  </si>
  <si>
    <t>Apósito en rollo Omnifix E 10 cm x 10 m. 1 caja</t>
  </si>
  <si>
    <t>Bisturí desechable Safety con hoja n.º 11. Caja de 10 ud</t>
  </si>
  <si>
    <t>Bisturí desechable Safety con hoja n.º 15. Caja de 10 ud</t>
  </si>
  <si>
    <t>Pinza quita grapas ESTÉRIL STAPLE</t>
  </si>
  <si>
    <t>Cepillo quirúrgico povidona yodada</t>
  </si>
  <si>
    <t xml:space="preserve">Cepillo quirúrgico con clorhexidrina 4% </t>
  </si>
  <si>
    <t>Apósito hemostático Surgicel 5x75cm. 1 caja 10 unidades</t>
  </si>
  <si>
    <t>Apósito CosmoporE 10x25. 1 caja 25 unidades</t>
  </si>
  <si>
    <t>Apósito Cosmopor E 10 x 8 cm. Caja de 25</t>
  </si>
  <si>
    <t>Apósito Cosmopor E 20 x 10 cm. Caja de 25</t>
  </si>
  <si>
    <t>Apósito Cosmopor E 35 x 10 cm. Caja de 25</t>
  </si>
  <si>
    <t>Hoja bisturí estéril de acero. Nº 12. Caja de 100 unidades</t>
  </si>
  <si>
    <t>Hoja bisturí estéril de acero. Nº 15. Caja de 100 unidades</t>
  </si>
  <si>
    <t>Hoja bisturí estéril de acero. Nº 20. Caja de 100 unidades</t>
  </si>
  <si>
    <t>Hoja bisturí estéril de acero. Nº 22. Caja de 100 unidades</t>
  </si>
  <si>
    <t>Hoja bisturí estéril de acero. Nº 24. Caja de 100 unidades</t>
  </si>
  <si>
    <t>PRESUPUESTO BASE DE LICITACIÓN LOTE PRODUCTOS SANITARIOS PARA PUNCIÓN,INFUSIÓN Y CURAS  (IVA no incluido)</t>
  </si>
  <si>
    <t>PRESUPUESTO BASE DE LICITACIÓN LOTE PRODUCTOS SANITARIOS PARA PUNCIÓN, INFUSIÓN Y CURAS (IVA incluido)</t>
  </si>
  <si>
    <t>LOTE 3</t>
  </si>
  <si>
    <t>PRODUCTOS SANITARIOS PARA CUIDADOS DIGESTIVOS Y GENITOURINARIOS</t>
  </si>
  <si>
    <t xml:space="preserve">Sonda nasogástrica Levin 6 FR 120 cm. </t>
  </si>
  <si>
    <t>Sonda nasogástrica Levin 8 FR 120 cm</t>
  </si>
  <si>
    <t>Sonda nasogástrica Levin 10FR 120 cm. Caja 20 u.</t>
  </si>
  <si>
    <t>Sonda nasogástrica Levin 12FR 120 cm</t>
  </si>
  <si>
    <t>Sonda nasogástrica Levin 14FR 120 cm</t>
  </si>
  <si>
    <t>Sonda nasogástrica Levin 16 FR 120 cm</t>
  </si>
  <si>
    <t>Bolsa de orina Braun Urobag 8 Plus 2000ml 30u. Sin válvula antirreflujo</t>
  </si>
  <si>
    <t>Tapón para sonda. Bolsa de 100 unidades</t>
  </si>
  <si>
    <t>Frasco 150 ml polipropileno estéril</t>
  </si>
  <si>
    <t>Sonda Foley de Látex con balón de 5 ml nº 6. Caja 10 uds</t>
  </si>
  <si>
    <t>Sonda Foley de Látex con balón de 5 ml nº 8. Caja 10 uds</t>
  </si>
  <si>
    <t>Sonda Foley de Látex con balón de 5 ml nº 10. Caja 10 uds</t>
  </si>
  <si>
    <t>Sonda Foley de Látex con balón de 5 ml nº 12. Caja 10 uds</t>
  </si>
  <si>
    <t>Sonda Foley de Látex con balón de 5 ml nº 14. Caja 10 uds</t>
  </si>
  <si>
    <t>Sonda Foley de Látex con balón de 5 ml nº 16. Caja 10 uds</t>
  </si>
  <si>
    <t>Sonda Foley de Látex con balón de 5 ml nº 18. Caja 10 uds</t>
  </si>
  <si>
    <t>Sonda Foley de Látex con balón de 5 ml nº 20. Caja 10 uds</t>
  </si>
  <si>
    <t>Orinal Masculino</t>
  </si>
  <si>
    <t>Orinal femenino o cuña.</t>
  </si>
  <si>
    <t>Bolsa de orina pediátrica estéril 70 X 180 MM 100CC 100 uds.</t>
  </si>
  <si>
    <t>Rasuradora Wilkinson estéril</t>
  </si>
  <si>
    <t>Sonda Femenina CH-20 20cm</t>
  </si>
  <si>
    <t>Sonda rectal  CH 22</t>
  </si>
  <si>
    <t>PRESUPUESTO BASE DE LICITACIÓN LOTE PRODUCTOS SANITARIOS PARA CUIDADOS DIGESTIVOS Y GENITOURINARIOS (IVA no incluido)</t>
  </si>
  <si>
    <t>PRESUPUESTO BASE DE LICITACIÓN LOTE PRODUCTOS SANITARIOS PARA CUIDADOS DIGESTIVOS Y GENITOURINARIOS (IVA incluido)</t>
  </si>
  <si>
    <t>LOTE 4</t>
  </si>
  <si>
    <t>PRODUCTOS SANITARIOS PARA TRAUMATOLOGIA</t>
  </si>
  <si>
    <t>Tensospray. Spray adhesivo para fijación de vendajes y apósitos</t>
  </si>
  <si>
    <t>Drenaje tipo redón Drenofast. Equipo base de 400 cc.</t>
  </si>
  <si>
    <t>Venda de yeso Platrix fraguado rápido 10 cm x 2,7 m. 2 unidades</t>
  </si>
  <si>
    <t xml:space="preserve">Venda Crepé 5 cm x 4 m </t>
  </si>
  <si>
    <t xml:space="preserve">Venda Crepé 10 cm x 10 m </t>
  </si>
  <si>
    <t>Venda de gasa hidrófila orillada 10 cm x 5 m, paquete 10 ud</t>
  </si>
  <si>
    <t>Venda de gasa hidrófila orillada 10 cm x 10 m 1 paquete 10 ud</t>
  </si>
  <si>
    <t>Venda cohesiva de 10 cm x 4,5 m Color carne</t>
  </si>
  <si>
    <t>Venda cohesiva de 5 cm x 4,5 m Color carne</t>
  </si>
  <si>
    <t>Tubinet 4. Manos y brazos. 1 pqte 10 cajas</t>
  </si>
  <si>
    <t>Tubinet 5. Piernas  1 pqte 10 cajas</t>
  </si>
  <si>
    <t>Tubinet 6. Piernas gruesas  1 pqte 10 cajas</t>
  </si>
  <si>
    <t>Tubifix algodón 1. Dedos gruesos y muñecas 1 paquete 10 cajas</t>
  </si>
  <si>
    <t>Tubifix algodón 4. Pierna y muslos 1 paquete 10 cajas</t>
  </si>
  <si>
    <t xml:space="preserve">Tubifix algodón 6. Torax y abdomen 1 paquete 10 cajas </t>
  </si>
  <si>
    <t>Tubifix algodón 8. Troncos muy gruesos 1 paquete 10 cajas</t>
  </si>
  <si>
    <t>Collarin cervical adulto. 4 ajustes.16 posiciones</t>
  </si>
  <si>
    <t>Collarin Stifneck regulable pediátrico</t>
  </si>
  <si>
    <t>Tensoplast. Venda elástica adhesiva. 7,5 cm x 2,7 m</t>
  </si>
  <si>
    <t>Kit de traccion cutanea tensoplast STK (adulto) 1 caja 12 unidades</t>
  </si>
  <si>
    <t>Férula de Kramer 10 x 50 cm</t>
  </si>
  <si>
    <t>Férula de Kramer 10 x 100 cm</t>
  </si>
  <si>
    <t>Ferula Moldeable Semirigida.Modelo Hansen</t>
  </si>
  <si>
    <t>Cabestrillo soporte cuello-puño. Caja de 10 unidades</t>
  </si>
  <si>
    <t>Leukotape ® Classic Color. Cinta adhesiva inelástica. 3,75 cm x 10 m</t>
  </si>
  <si>
    <t>Pretape Vendaje funcional 3.8 x 10 m tape sport</t>
  </si>
  <si>
    <t>PRESUPUESTO BASE DE LICITACIÓN LOTE PRODUCTOS SANITARIOS PARA TRAUMATOLOGÍA  (IVA no incluido)</t>
  </si>
  <si>
    <t>PRESUPUESTO BASE DE LICITACIÓN LOTE PRODUCTOS SANITARIOS PARA TRAUMATOLOGÍA (IVA incluido)</t>
  </si>
  <si>
    <t>LOTE 5</t>
  </si>
  <si>
    <t>PRODUCTOS SANITARIOS PARA CUIDADOS GINECO-OBSTÉTRICOS</t>
  </si>
  <si>
    <t>Pinza plástico cordón umbilical Caja 100 u.</t>
  </si>
  <si>
    <t xml:space="preserve">ESPECULOS VAGINALES de 24 mm de diámetro  </t>
  </si>
  <si>
    <t xml:space="preserve">ESPECULOS VAGINALES de 16 mm de diámetro  </t>
  </si>
  <si>
    <t>Test de embarazo profesional, en tiras de 4mm. Caja de 50 unidades</t>
  </si>
  <si>
    <t>Gel Conductor Ultrasonidos.   Transparente Bolsa 5 Litros</t>
  </si>
  <si>
    <t>Funda Sonda Ecografo Latex. Caja 100 Uds</t>
  </si>
  <si>
    <t xml:space="preserve">Ventosas parto estandar (tipo Kiwi) </t>
  </si>
  <si>
    <t>EBB sistema completo de taponamiento post parto</t>
  </si>
  <si>
    <t>Chupete para analgesia (0-6 meses)</t>
  </si>
  <si>
    <t>Biberón cuchara  Medela</t>
  </si>
  <si>
    <t>Pañal Talla 2 (3-6 kg).  1 pqte 168 unidades</t>
  </si>
  <si>
    <t>Pañal Talla 3 (4-10 kg)  1 pqte 224 unidades</t>
  </si>
  <si>
    <t>Pañal Talla 4 (9-14-15 kg) 1 paquete 204 unidades</t>
  </si>
  <si>
    <t>Pañal Talla 5 (&gt;13 kg) 1 pqte 176 unidades</t>
  </si>
  <si>
    <t>Pezonera de silicona    1 pqte 2 unidades</t>
  </si>
  <si>
    <t xml:space="preserve">Sacaleches manual 1ud </t>
  </si>
  <si>
    <t>PRESUPUESTO BASE DE LICITACIÓN LOTE PRODUCTOS SANITARIOS PARA CUIDADOS GINECO-OBSTÉTRICOS (IVA no incluido)</t>
  </si>
  <si>
    <t>PRESUPUESTO BASE DE LICITACIÓN LOTE PRODUCTOS SANITARIOS PARA CUIDADOS GINECO-OBSTÉTRICOS (IVA incluido)</t>
  </si>
  <si>
    <t>LOTE 6</t>
  </si>
  <si>
    <t>PRODUCTOS SANITARIOS PARA ESTERILIZACIÓN</t>
  </si>
  <si>
    <t>Indicador químico para vapor "Sterigut". 121º Caja 250 u.</t>
  </si>
  <si>
    <t>Rollo de Esterilización Mixto Plano 75 mm x 200 m</t>
  </si>
  <si>
    <t>Rollo de Esterilización Mixto Plano 100 mm x 200 m</t>
  </si>
  <si>
    <t>Rollo de Esterilización Mixto Plano 200 mm x 200 m</t>
  </si>
  <si>
    <t>Papel de crepé verde/azul 100cmx100cm 250 u.</t>
  </si>
  <si>
    <t>Filtro esterilización redondo standard. Caja de 1000</t>
  </si>
  <si>
    <t>Filtro esterilización rectangular 235x118mm. . Caja de 1000</t>
  </si>
  <si>
    <t>Filtro esterilización rectangular 235x170mm. . Caja de 1001</t>
  </si>
  <si>
    <t>Cinta indicadora de control de vapor. Adhesiva. Rollo 19mm x50m</t>
  </si>
  <si>
    <t>Paquete para test bowie &amp; Dick 4 kg. Carga. Caja 20 u.</t>
  </si>
  <si>
    <t>Cepillo fino de limpieza instrumental quirúrgico</t>
  </si>
  <si>
    <t>Cubeta para desinfección Instrunet. Tamaño pequeño 3,2 litros</t>
  </si>
  <si>
    <t>Cubeta para desinfección Instrunet. Tamaño mediano 9,5 litros</t>
  </si>
  <si>
    <t>Cubeta para desinfección Instrunet. Tamaño grande 21,5 litros</t>
  </si>
  <si>
    <t>Detergente enzimático EZ + T PLUS Instrunet. 1litro</t>
  </si>
  <si>
    <t>Instrunet Anioxyde 1000 (es como el cidex) 5 litros</t>
  </si>
  <si>
    <t xml:space="preserve">Agua destilada. Garrafa de 5 litros. </t>
  </si>
  <si>
    <t xml:space="preserve">Destiladora de agua para autoclaves. </t>
  </si>
  <si>
    <t>Filtro recambio para destiladora</t>
  </si>
  <si>
    <t>Cubeta para inmersión y desinfección de material 5 litros</t>
  </si>
  <si>
    <t>PRESUPUESTO BASE DE LICITACIÓN LOTE  PRODUCTOS SANITARIOS PARA ESTERILIZACIÓN (IVA no incluido)</t>
  </si>
  <si>
    <t>PRESUPUESTO BASE DE LICITACIÓN LOTE PRODUCTOS SANITARIOS PARA ESTERILIZACIÓN (IVA incluido)</t>
  </si>
  <si>
    <t>LOTE 7</t>
  </si>
  <si>
    <t>PRODUCTOS SANITARIOS PARA FISIOTERAPIA Y REHABILITACIÓN</t>
  </si>
  <si>
    <t>Silla de ruedas autopropulsable plegable y portátil de acero</t>
  </si>
  <si>
    <t>Muleta con puño anatómico blando. Derecha</t>
  </si>
  <si>
    <t>Muleta con puño anatómico blando. Izquierda</t>
  </si>
  <si>
    <t>Muleta infantil Forta BCR-N</t>
  </si>
  <si>
    <t>Colchón de Poliuretano Polyplot Color azul 90x38x38 cm</t>
  </si>
  <si>
    <t xml:space="preserve">Silla de ducha o baño para ayudas técnicas, regulable en altura. </t>
  </si>
  <si>
    <t>Andador con asiento</t>
  </si>
  <si>
    <t>Cuña postural kinefis. Azul. 40 x 40 x 40 cm.  Color azul laguna</t>
  </si>
  <si>
    <t>Cuña Postural Kinefis 25 x 25 x 10 cm. Color azul laguna</t>
  </si>
  <si>
    <t>Cuña Postural Kinefis 50 x 40 x 15 cm. Color azul laguna</t>
  </si>
  <si>
    <t>Medio Rulo Postural Kinefis 55 x 30 x 15 cm. Color azul laguna</t>
  </si>
  <si>
    <t>Crema de masaje profesional 5000ml</t>
  </si>
  <si>
    <t>Camilla plegable de alumino easy 186 X 66 cm color azul</t>
  </si>
  <si>
    <t>Electroestimulador 4 Canales GENESY 3000. 423 Programas</t>
  </si>
  <si>
    <t>Venda Neuromuscular de 5 CM X 5 M Color azul claro</t>
  </si>
  <si>
    <t>Venda Neuromuscular de 5 CM X 5 M Color azul rosa</t>
  </si>
  <si>
    <t>Venda Neuromuscular de 5 CM X 5 M Color azul negro</t>
  </si>
  <si>
    <t>Colchonetas 180X60CM Color azul</t>
  </si>
  <si>
    <t>Balón terapéutico Inflable 75 cm   Color azul</t>
  </si>
  <si>
    <t>Compresas de frío-calor reutilizables 15x26 cm.  Caja 40 ud, 1caja</t>
  </si>
  <si>
    <t>Lámpara TDP de Infrarrojos biotérmica con base rodable</t>
  </si>
  <si>
    <t>Rollo papel camilla de 2 capas plastificado, 30 m</t>
  </si>
  <si>
    <t>Taburete alto tapizado elevación  a gas con 5 ruedas color azul</t>
  </si>
  <si>
    <t>PRESUPUESTO BASE DE LICITACIÓN LOTE PRODUCTOS SANITARIOS PARA FISIOTERAPIA Y REHABILITACIÓN (IVA no incluido)</t>
  </si>
  <si>
    <t>PRESUPUESTO BASE DE LICITACIÓN LOTE PRODUCTOS SANITARIOS PARA FISIOTERAPIA Y REHABILITACIÓN (IVA incluido)</t>
  </si>
  <si>
    <t>LOTE 8</t>
  </si>
  <si>
    <t>PRODUCTOS SANITARIOS PARA CUIDADOS HOSPITALARIOS</t>
  </si>
  <si>
    <t xml:space="preserve">Tena Pants Normal Medium 10uds </t>
  </si>
  <si>
    <t xml:space="preserve">Tena Pants Plus T-grande 14uds </t>
  </si>
  <si>
    <t>Toallas desechables Spunlace 30 X 40 CM. 100 Uds. 20 pqtes</t>
  </si>
  <si>
    <t>Cubeta para soluciones 165 x 60 mm</t>
  </si>
  <si>
    <t>Esponja jabonosa de espuma prensada 13X8X2,5 cm Bolsa 50 uds.</t>
  </si>
  <si>
    <t xml:space="preserve">G3 Gel dermoprotector hospitalario 12 botellas X1 L. </t>
  </si>
  <si>
    <t>Empapador absorbente ROC-PAD 60x90 cm Bolsa 150 uds</t>
  </si>
  <si>
    <t>Toallas desechables 40 x90 cm Spunlace. 100 und/ 6 pqtes</t>
  </si>
  <si>
    <t>Sábanas encimeras blancas no desechables</t>
  </si>
  <si>
    <t>Almohadas de fibra poliester 25x 35cm. 25 uds caja</t>
  </si>
  <si>
    <t>Fundas desechables para almohadas 30 x 40 cm.  1000 uds</t>
  </si>
  <si>
    <t>Mantas</t>
  </si>
  <si>
    <t>PRESUPUESTO BASE DE LICITACIÓN LOTE PRODUCTOS SANITARIOS PARA CUIDADOS HOSPITALARIOS (IVA no incluido)</t>
  </si>
  <si>
    <t>PRESUPUESTO BASE DE LICITACIÓN LOTE PRODUCTOS SANITARIOS PARA CUIDADOS HOSPITALARIOS (IVA incluido)</t>
  </si>
  <si>
    <t>LOTE 9</t>
  </si>
  <si>
    <t>PRODUCTOS SANITARIOS VARIADOS Y VESTUARIO</t>
  </si>
  <si>
    <t>Manta isotérmica oro/plata</t>
  </si>
  <si>
    <t>Depresor de madera lingual. Caja de 100 unidades</t>
  </si>
  <si>
    <t>Termómetro infrarrojo sin contacto</t>
  </si>
  <si>
    <t>Tijera de punta recta de 14 cm</t>
  </si>
  <si>
    <t xml:space="preserve">Tijeras para vendajes. Modelo UNIVERS. 18 cm. </t>
  </si>
  <si>
    <t xml:space="preserve">Linterna Pupilar. Linterna De Exploracion Medica </t>
  </si>
  <si>
    <t xml:space="preserve">Fonendoscopio Duplex en aluminio negro. </t>
  </si>
  <si>
    <t xml:space="preserve">Fonendoscopio  Duplex pediátrico </t>
  </si>
  <si>
    <t>Fonendoscopio duplex Neonatal en aluminio</t>
  </si>
  <si>
    <t>Saco Sudario Para Cadáveres En TNT Con Cremallera</t>
  </si>
  <si>
    <t>CAT Combat Application Tourniquet - GEN 7 (sello de tiempo de gris)</t>
  </si>
  <si>
    <t>Cinta métrica de pulsera MUAC pediátrica</t>
  </si>
  <si>
    <t>Vasitos de medicación unidosis 30 ml graduado. Caja 4000 u.</t>
  </si>
  <si>
    <t>Conjunto Pijama Manga Corta   Talla P</t>
  </si>
  <si>
    <t>Conjunto Pijama Manga Corta   Talla M</t>
  </si>
  <si>
    <t>Conjunto Pijama Manga Corta   Talla L</t>
  </si>
  <si>
    <t>Conjunto Pijama Manga Corta   Talla XL</t>
  </si>
  <si>
    <t>Conjunto Pijama Manga Corta   Talla XXL</t>
  </si>
  <si>
    <t>PRESUPUESTO BASE DE LICITACIÓN LOTE PRODUCTOS SANITARIOS VARIADOS Y VESTUARIO (IVA no incluido)</t>
  </si>
  <si>
    <t>PRESUPUESTO BASE DE LICITACIÓN LOTE PRODUCTOS SANITARIOS VARIADOS Y VESTUARIO (IVA incluido)</t>
  </si>
  <si>
    <t>LOTE 10</t>
  </si>
  <si>
    <t>PRODUCTOS SANITARIOS  vs  MEDICAMENTOS</t>
  </si>
  <si>
    <t>Povidona Yodada 500ml</t>
  </si>
  <si>
    <t>Betadine 100 MG/G Gel Tópico 30G</t>
  </si>
  <si>
    <t>Lubricante Silkospray</t>
  </si>
  <si>
    <t xml:space="preserve">Blastoestimulina pomada 1% uso cutáneo 60 gramos 1 tubo </t>
  </si>
  <si>
    <t>Lubricante urológico Organón</t>
  </si>
  <si>
    <t>Desinclor Clorhexidrina alcohólica coloreada 2% 500 ml sin bomba</t>
  </si>
  <si>
    <t>Hydrotul 10x12cm P10. Caja de 10 uds</t>
  </si>
  <si>
    <t>Apósito impregnado Betatul/Linitul 250 mg 10 x 10 cm 1 caja 10 u.</t>
  </si>
  <si>
    <t>PRESUPUESTO BASE DE LICITACIÓN LOTE PRODUCTOS SANITARIOS  vs MEDICAMENTOS (IVA no incluido)</t>
  </si>
  <si>
    <t>PRESUPUESTO BASE DE LICITACIÓN LOTE PRODUCTOS SANITARIOS vs MEDICAMENTOS (IVA incluido)</t>
  </si>
  <si>
    <t xml:space="preserve">IMPUESTO SOBRE EL VALOR AÑADIDO </t>
  </si>
  <si>
    <t>Dispositivo de atomización para mucosa intranasal MAD Nasal™ 1 caja 25 unidades</t>
  </si>
  <si>
    <t>Set de 3 tubos con filtro para aspiradores quirúrgicos 
MODELO NEW APIRET Y NEW ASKIR. Diámetro 6 X 10</t>
  </si>
  <si>
    <t>Tubo de Aspiracion En Rollo. Diámetro interior x diametro exterior 8mm x11mm  Rollo 25 m</t>
  </si>
  <si>
    <t>3M Tegaderm® Apósito Transparente I.V. Reforzado 7 x 8,5 cm. Caja 100 uds.</t>
  </si>
  <si>
    <t>Esparadrapo de tela suave Medipore H. Rollo de 5 cm x 10 m. Caja 12 uds.</t>
  </si>
  <si>
    <t>Apósito autoadhesivo estéril con compresa central Oper Dress 9x10 cm  Caja 40 uds</t>
  </si>
  <si>
    <t>Apósito autoadhesivo estéril con compresa central Oper Dress 9x20 cm  Caja 40 uds</t>
  </si>
  <si>
    <t>Grapadora quirúrgica Advan UnidixGrapadora quirúrgica de piel desechable y estéril para adultos</t>
  </si>
  <si>
    <t>Color blanco3M™ Steri-Strip™ Suturas cutáneas adhesivas reforzadas, 6 x 75mm, 3 TIRA/BOLSA 50 BOLSA/CAJA 4 CAJA/EBJE</t>
  </si>
  <si>
    <t>3M™ Steri-Strip™ Suturas cutáneas adhesivas reforzadas, 3 x 75 mm, 10 TIRA/BOLSA 50 BOLSA/CAJA 4 CAJA/EBJE</t>
  </si>
  <si>
    <t>Aguja hipodérmica de seguridad BD Eclipse, 20G 1", 0.9 x 25 mm, color amarillo. Caja de 100</t>
  </si>
  <si>
    <t>Aguja hipodérmica de seguridad BD Eclipse, 21G 1 1/2", 0.8 x 38 mm, color verde. Caja de 100</t>
  </si>
  <si>
    <t>Aguja hipodérmica de seguridad BD Eclipse, 25G 5/8", 0.5 x 16 mm, color naranja. Caja de 100</t>
  </si>
  <si>
    <t>Agujas punta roma (Blunt Fill) 18G 1 1/2 1,2 x 40 mm Color Rojo. Caja de 100</t>
  </si>
  <si>
    <t>Jeringa 1 ml, 100 U Insulina. Luer sin residuo. Aguja 0.4 x 13 mm. Caja 100 uds.</t>
  </si>
  <si>
    <t>Lanceta automática de seguridad, profundidad de penetración de 2.2 mm, G22, caja de 100 uds.</t>
  </si>
  <si>
    <t>Palomilla de seguridad con adaptador Luer 21G 0.8x19 mm y tubular de 18 cm. Caja de 50 unidades</t>
  </si>
  <si>
    <t>Aguja para toma múltiple, 20G x 25 mm. Amarilla. Caja 100 uds</t>
  </si>
  <si>
    <t>Porta-tubos BD Vacutainer® desechable, con adaptador luer hembra para la transferencia de sangre. Estéril. Caja de 200 unidades</t>
  </si>
  <si>
    <t>Electrodos adhesivos para ECG de 35 mm x 42 mm de adultos con conexión tipo clip. Bolsa 100 uds.</t>
  </si>
  <si>
    <t>Electrodos adhesivos pediátricos para ECG de 30 mm x 35 mm con conexión tipo clip. Bolsa de 50 unidades.</t>
  </si>
  <si>
    <t>Esparadrapo de plástico impermeable Leukoflex. 5 cm x 5 m. 6 unidades</t>
  </si>
  <si>
    <t>Set  agujas EZ-IO 15 MM  Entre 3 y 39 kgr. Rosa 5 agujas por set.</t>
  </si>
  <si>
    <t>Set  agujas EZ-IO 25 MM  Entre 3 y más kg Azul   5 agujas por set</t>
  </si>
  <si>
    <t>Set  agujas EZ-IO 45 MM  Más de 40 kgr. Amarilla 5 agujas por set</t>
  </si>
  <si>
    <t>Compresa ocular Eycopad estéril 5,6cm x 7cm. Caja de 25 uds.</t>
  </si>
  <si>
    <t>Aguja espinal  punta de lápiz 25G x 90 mm ( Naranja) Caja 25 uds   con introductor</t>
  </si>
  <si>
    <t>Aguja espinal  punta de lápiz 25GA X 120 mm (Azul). Caja de 10 uds con introductor</t>
  </si>
  <si>
    <t>Aguja espinal punta de lápiz 22G x 65 mm ( Negra). Caja 20 uds con introductor</t>
  </si>
  <si>
    <t>Bureta de infusión con cámara graduada de 150 ml, sin DEHP</t>
  </si>
  <si>
    <t>Tiras de análisis de orina Combi screen plus 11 parámetros.  Tubo 100 tiras</t>
  </si>
  <si>
    <t>Bolsa de orina Braun Urobag 9 Plus 2000ml 30u. con válvula antirreflujo y valvula de vaciado</t>
  </si>
  <si>
    <t>Venda acolchada Soffban Natural 10 cm x 2,7 m   1 paquete 12 uds.</t>
  </si>
  <si>
    <t>Tensoplast. STK. Equipo de tracción cutánea. Adhesivo. Infantil  1 caja 12 uds</t>
  </si>
  <si>
    <t>Comprilan. Venda de soporte de tejido elástico. 6 cm x 5 m. Caja  uds.</t>
  </si>
  <si>
    <t>Comprilan. Venda de soporte de tejido elástico. 12 cm x 5 m.  Caja  uds.</t>
  </si>
  <si>
    <t>Venda acolchada Soffban Natural 15 cm x 2,7 m   1 paquete 12 uds.</t>
  </si>
  <si>
    <t>Compresas ginecologicas postparto Maternity   1 paquete 25 uds</t>
  </si>
  <si>
    <t>Cánulas tipo karman  legrado/aspiración flexibles de 5 a 12 mm. 2 uds de cada tamaño</t>
  </si>
  <si>
    <t>Gima etiqueta de papel con indicador - Para contenedor de esterilización. 100 uds. Tamaño estandar</t>
  </si>
  <si>
    <t>Cierres de seguridad, de plástico autoclavables para contenedores. Caja 100. Color naranja</t>
  </si>
  <si>
    <t>Cintas de colores para instrumental. 7 colores: Blanco, azul, amarillo, verde, rojo, naranja, marron</t>
  </si>
  <si>
    <t>Bandas elásticas sin latex - 5,5 metros. Color amarillo. Resietencia muy baja</t>
  </si>
  <si>
    <t>Bandas elásticas sin latex - 5,5 metros. Color verde. Resistencia Baja</t>
  </si>
  <si>
    <t>Bandas elásticas sin latex - 5,5 metros. Color rojo. Resistencia media</t>
  </si>
  <si>
    <t>Bandas elásticas sin latex - 5,5 metros. Color azul. Resistencia alta</t>
  </si>
  <si>
    <t>Bandas elásticas sin latex - 5,5 metros. Color negro. Resistencia muy alta</t>
  </si>
  <si>
    <t>Bandas elásticas sin latex - 5,5 metros. Color gris plata. Resistencia extra alta</t>
  </si>
  <si>
    <t>Electordos adhesivos gelificados para TENS Y EMS. 50 X 50 MM. 2 uds x pqte. 100 paquetes.</t>
  </si>
  <si>
    <t>Cortinas Boxes hospital 100 cm ancho x 150 cm alto .  Color azul con ojales</t>
  </si>
  <si>
    <t>Apósito antimicrobiano Atrauman Ag estéril 10 x 20 cm. Caja 10 uds.</t>
  </si>
  <si>
    <t>PRESUPUESTO TOTAL OFERTADO (IVA no incluido)</t>
  </si>
  <si>
    <t>PRESUPUESTO TOTAL OFERTADO (IVA incluido)</t>
  </si>
  <si>
    <r>
      <t xml:space="preserve">El que suscribe D. .............................., domiciliado en …………………, calle ……………………….. nº ……. y D.N.I. nº …………………… en su propio nombre, o en representación de ............................., con N.I.F. …………….. con domicilio en ....................., calle …………………. Enterado de las condiciones y requisitos que se exigen para la adjudicación del contrato de </t>
    </r>
    <r>
      <rPr>
        <b/>
        <i/>
        <sz val="10"/>
        <color theme="1"/>
        <rFont val="Cambria"/>
        <family val="1"/>
      </rPr>
      <t>SUMINISTRO DE MATERIAL SANITARIO PARA EL HOSPITAL EMT2 START DURANTE LA RESPUESTA A EMERGENCIAS A ADJUDICAR POR PROCEDIMIENTO ABIERTO, Ref TSA0069912</t>
    </r>
    <r>
      <rPr>
        <sz val="10"/>
        <color theme="1"/>
        <rFont val="Cambria"/>
        <family val="1"/>
      </rPr>
      <t xml:space="preserve"> se compromete en nombre propio o de la empresa a que representa, a suministrar la siguiente relación de productos, de acuerdo con el siguiente cuadro de unidades y precios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</si>
</sst>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i/>
      <sz val="10"/>
      <color theme="1"/>
      <name val="Cambria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DCE6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43" fontId="0" fillId="0" borderId="1" xfId="1" applyNumberFormat="1" applyFont="1" applyBorder="1" applyProtection="1">
      <protection locked="0"/>
    </xf>
    <xf numFmtId="43" fontId="2" fillId="0" borderId="1" xfId="1" applyNumberFormat="1" applyFont="1" applyBorder="1" applyAlignment="1" applyProtection="1">
      <alignment vertical="center"/>
      <protection locked="0"/>
    </xf>
    <xf numFmtId="0" fontId="0" fillId="0" borderId="0" xfId="0" applyProtection="1"/>
    <xf numFmtId="43" fontId="0" fillId="0" borderId="0" xfId="1" applyNumberFormat="1" applyFont="1" applyProtection="1"/>
    <xf numFmtId="0" fontId="1" fillId="2" borderId="7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 wrapText="1"/>
    </xf>
    <xf numFmtId="43" fontId="1" fillId="3" borderId="4" xfId="1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43" fontId="0" fillId="0" borderId="1" xfId="1" applyNumberFormat="1" applyFont="1" applyBorder="1" applyProtection="1"/>
    <xf numFmtId="8" fontId="0" fillId="0" borderId="10" xfId="0" applyNumberFormat="1" applyBorder="1" applyProtection="1"/>
    <xf numFmtId="0" fontId="0" fillId="0" borderId="1" xfId="0" applyBorder="1" applyAlignment="1" applyProtection="1"/>
    <xf numFmtId="0" fontId="0" fillId="0" borderId="13" xfId="0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43" fontId="2" fillId="0" borderId="1" xfId="1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8" fontId="1" fillId="0" borderId="1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/>
    </xf>
    <xf numFmtId="43" fontId="2" fillId="0" borderId="11" xfId="1" applyNumberFormat="1" applyFont="1" applyBorder="1" applyAlignment="1" applyProtection="1">
      <alignment vertical="center"/>
    </xf>
    <xf numFmtId="8" fontId="1" fillId="0" borderId="12" xfId="0" applyNumberFormat="1" applyFont="1" applyBorder="1" applyAlignment="1" applyProtection="1">
      <alignment vertical="center"/>
    </xf>
    <xf numFmtId="0" fontId="0" fillId="0" borderId="0" xfId="0" applyAlignment="1" applyProtection="1"/>
    <xf numFmtId="0" fontId="1" fillId="2" borderId="15" xfId="0" applyFont="1" applyFill="1" applyBorder="1" applyAlignment="1" applyProtection="1">
      <alignment vertical="center"/>
    </xf>
    <xf numFmtId="43" fontId="1" fillId="3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8" fontId="2" fillId="0" borderId="10" xfId="0" applyNumberFormat="1" applyFont="1" applyBorder="1" applyAlignment="1" applyProtection="1">
      <alignment vertical="center"/>
    </xf>
    <xf numFmtId="0" fontId="0" fillId="0" borderId="13" xfId="0" applyBorder="1" applyProtection="1"/>
    <xf numFmtId="0" fontId="0" fillId="0" borderId="10" xfId="0" applyBorder="1" applyProtection="1"/>
    <xf numFmtId="0" fontId="1" fillId="2" borderId="13" xfId="0" applyFont="1" applyFill="1" applyBorder="1" applyAlignment="1" applyProtection="1">
      <alignment vertical="center"/>
    </xf>
    <xf numFmtId="0" fontId="0" fillId="0" borderId="16" xfId="0" applyBorder="1" applyProtection="1"/>
    <xf numFmtId="0" fontId="0" fillId="0" borderId="17" xfId="0" applyBorder="1" applyAlignment="1" applyProtection="1"/>
    <xf numFmtId="0" fontId="0" fillId="0" borderId="17" xfId="0" applyBorder="1" applyProtection="1"/>
    <xf numFmtId="43" fontId="0" fillId="0" borderId="17" xfId="1" applyNumberFormat="1" applyFont="1" applyBorder="1" applyProtection="1"/>
    <xf numFmtId="0" fontId="0" fillId="0" borderId="18" xfId="0" applyBorder="1" applyProtection="1"/>
    <xf numFmtId="0" fontId="2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/>
    </xf>
    <xf numFmtId="43" fontId="2" fillId="0" borderId="20" xfId="1" applyNumberFormat="1" applyFont="1" applyBorder="1" applyAlignment="1" applyProtection="1">
      <alignment vertical="center"/>
    </xf>
    <xf numFmtId="8" fontId="1" fillId="0" borderId="2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43" fontId="2" fillId="0" borderId="0" xfId="1" applyNumberFormat="1" applyFont="1" applyBorder="1" applyAlignment="1" applyProtection="1">
      <alignment vertical="center"/>
    </xf>
    <xf numFmtId="8" fontId="1" fillId="0" borderId="0" xfId="0" applyNumberFormat="1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/>
    <xf numFmtId="43" fontId="0" fillId="0" borderId="0" xfId="1" applyNumberFormat="1" applyFont="1" applyBorder="1" applyProtection="1"/>
    <xf numFmtId="0" fontId="0" fillId="0" borderId="15" xfId="0" applyBorder="1" applyProtection="1"/>
    <xf numFmtId="0" fontId="1" fillId="0" borderId="8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14" xfId="0" applyBorder="1" applyProtection="1"/>
    <xf numFmtId="0" fontId="1" fillId="0" borderId="11" xfId="0" applyFont="1" applyBorder="1" applyAlignment="1" applyProtection="1">
      <alignment horizontal="right" vertical="center"/>
    </xf>
    <xf numFmtId="8" fontId="1" fillId="0" borderId="11" xfId="0" applyNumberFormat="1" applyFont="1" applyBorder="1" applyAlignment="1" applyProtection="1">
      <alignment horizontal="center" vertical="center"/>
    </xf>
    <xf numFmtId="8" fontId="1" fillId="0" borderId="12" xfId="0" applyNumberFormat="1" applyFont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8" fontId="1" fillId="0" borderId="8" xfId="0" applyNumberFormat="1" applyFont="1" applyBorder="1" applyAlignment="1" applyProtection="1">
      <alignment horizontal="center" vertical="center"/>
    </xf>
    <xf numFmtId="8" fontId="1" fillId="0" borderId="9" xfId="0" applyNumberFormat="1" applyFont="1" applyBorder="1" applyAlignment="1" applyProtection="1">
      <alignment horizontal="center" vertical="center"/>
    </xf>
    <xf numFmtId="8" fontId="1" fillId="0" borderId="1" xfId="0" applyNumberFormat="1" applyFont="1" applyBorder="1" applyAlignment="1" applyProtection="1">
      <alignment horizontal="center" vertical="center"/>
    </xf>
    <xf numFmtId="8" fontId="1" fillId="0" borderId="10" xfId="0" applyNumberFormat="1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2" borderId="5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190499</xdr:rowOff>
    </xdr:from>
    <xdr:to>
      <xdr:col>1</xdr:col>
      <xdr:colOff>1228724</xdr:colOff>
      <xdr:row>3</xdr:row>
      <xdr:rowOff>161924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190499"/>
          <a:ext cx="15144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10"/>
  <sheetViews>
    <sheetView tabSelected="1" workbookViewId="0">
      <selection activeCell="D23" sqref="D23"/>
    </sheetView>
  </sheetViews>
  <sheetFormatPr baseColWidth="10" defaultColWidth="9.140625" defaultRowHeight="15" x14ac:dyDescent="0.25"/>
  <cols>
    <col min="1" max="1" width="11" style="3" customWidth="1"/>
    <col min="2" max="2" width="78" style="29" customWidth="1"/>
    <col min="3" max="3" width="11.28515625" style="3" customWidth="1"/>
    <col min="4" max="4" width="11.7109375" style="4" customWidth="1"/>
    <col min="5" max="5" width="11.28515625" style="3" customWidth="1"/>
    <col min="6" max="16384" width="9.140625" style="3"/>
  </cols>
  <sheetData>
    <row r="3" spans="1:5" x14ac:dyDescent="0.25">
      <c r="B3" s="74" t="s">
        <v>371</v>
      </c>
    </row>
    <row r="4" spans="1:5" x14ac:dyDescent="0.25">
      <c r="B4" s="74"/>
    </row>
    <row r="5" spans="1:5" x14ac:dyDescent="0.25">
      <c r="B5" s="74"/>
    </row>
    <row r="6" spans="1:5" x14ac:dyDescent="0.25">
      <c r="B6" s="75"/>
    </row>
    <row r="7" spans="1:5" x14ac:dyDescent="0.25">
      <c r="B7" s="75"/>
    </row>
    <row r="8" spans="1:5" x14ac:dyDescent="0.25">
      <c r="B8" s="75"/>
    </row>
    <row r="9" spans="1:5" x14ac:dyDescent="0.25">
      <c r="B9" s="75"/>
    </row>
    <row r="10" spans="1:5" x14ac:dyDescent="0.25">
      <c r="B10" s="75"/>
    </row>
    <row r="11" spans="1:5" x14ac:dyDescent="0.25">
      <c r="B11" s="75"/>
    </row>
    <row r="12" spans="1:5" x14ac:dyDescent="0.25">
      <c r="B12" s="75"/>
    </row>
    <row r="13" spans="1:5" x14ac:dyDescent="0.25">
      <c r="B13" s="75"/>
    </row>
    <row r="14" spans="1:5" ht="15.75" thickBot="1" x14ac:dyDescent="0.3">
      <c r="B14" s="75"/>
    </row>
    <row r="15" spans="1:5" ht="15.75" hidden="1" thickBot="1" x14ac:dyDescent="0.3">
      <c r="B15" s="75"/>
    </row>
    <row r="16" spans="1:5" ht="15.75" thickBot="1" x14ac:dyDescent="0.3">
      <c r="A16" s="5" t="s">
        <v>0</v>
      </c>
      <c r="B16" s="76" t="s">
        <v>1</v>
      </c>
      <c r="C16" s="77"/>
      <c r="D16" s="77"/>
      <c r="E16" s="78"/>
    </row>
    <row r="17" spans="1:5" ht="24" x14ac:dyDescent="0.25">
      <c r="A17" s="6" t="s">
        <v>2</v>
      </c>
      <c r="B17" s="7" t="s">
        <v>3</v>
      </c>
      <c r="C17" s="8" t="s">
        <v>4</v>
      </c>
      <c r="D17" s="9" t="s">
        <v>64</v>
      </c>
      <c r="E17" s="8" t="s">
        <v>5</v>
      </c>
    </row>
    <row r="18" spans="1:5" ht="30" x14ac:dyDescent="0.25">
      <c r="A18" s="10">
        <v>1</v>
      </c>
      <c r="B18" s="11" t="s">
        <v>57</v>
      </c>
      <c r="C18" s="12">
        <v>14</v>
      </c>
      <c r="D18" s="1"/>
      <c r="E18" s="14">
        <f xml:space="preserve"> ROUND(C18*D18,2)</f>
        <v>0</v>
      </c>
    </row>
    <row r="19" spans="1:5" x14ac:dyDescent="0.25">
      <c r="A19" s="10">
        <v>2</v>
      </c>
      <c r="B19" s="15" t="s">
        <v>58</v>
      </c>
      <c r="C19" s="12">
        <v>25</v>
      </c>
      <c r="D19" s="1"/>
      <c r="E19" s="14">
        <f t="shared" ref="E19:E82" si="0" xml:space="preserve"> ROUND(C19*D19,2)</f>
        <v>0</v>
      </c>
    </row>
    <row r="20" spans="1:5" x14ac:dyDescent="0.25">
      <c r="A20" s="10">
        <v>3</v>
      </c>
      <c r="B20" s="15" t="s">
        <v>6</v>
      </c>
      <c r="C20" s="12">
        <v>60</v>
      </c>
      <c r="D20" s="1"/>
      <c r="E20" s="14">
        <f xml:space="preserve"> ROUND(C20*D20,2)</f>
        <v>0</v>
      </c>
    </row>
    <row r="21" spans="1:5" x14ac:dyDescent="0.25">
      <c r="A21" s="10">
        <v>4</v>
      </c>
      <c r="B21" s="15" t="s">
        <v>7</v>
      </c>
      <c r="C21" s="12">
        <v>95</v>
      </c>
      <c r="D21" s="1"/>
      <c r="E21" s="14">
        <f t="shared" si="0"/>
        <v>0</v>
      </c>
    </row>
    <row r="22" spans="1:5" x14ac:dyDescent="0.25">
      <c r="A22" s="10">
        <v>5</v>
      </c>
      <c r="B22" s="15" t="s">
        <v>8</v>
      </c>
      <c r="C22" s="12">
        <v>470</v>
      </c>
      <c r="D22" s="1"/>
      <c r="E22" s="14">
        <f t="shared" si="0"/>
        <v>0</v>
      </c>
    </row>
    <row r="23" spans="1:5" x14ac:dyDescent="0.25">
      <c r="A23" s="10">
        <v>6</v>
      </c>
      <c r="B23" s="15" t="s">
        <v>9</v>
      </c>
      <c r="C23" s="12">
        <v>57</v>
      </c>
      <c r="D23" s="1"/>
      <c r="E23" s="14">
        <f t="shared" si="0"/>
        <v>0</v>
      </c>
    </row>
    <row r="24" spans="1:5" x14ac:dyDescent="0.25">
      <c r="A24" s="10">
        <v>7</v>
      </c>
      <c r="B24" s="15" t="s">
        <v>10</v>
      </c>
      <c r="C24" s="12">
        <v>200</v>
      </c>
      <c r="D24" s="1"/>
      <c r="E24" s="14">
        <f t="shared" si="0"/>
        <v>0</v>
      </c>
    </row>
    <row r="25" spans="1:5" x14ac:dyDescent="0.25">
      <c r="A25" s="10">
        <v>8</v>
      </c>
      <c r="B25" s="15" t="s">
        <v>11</v>
      </c>
      <c r="C25" s="12">
        <v>25</v>
      </c>
      <c r="D25" s="1"/>
      <c r="E25" s="14">
        <f t="shared" si="0"/>
        <v>0</v>
      </c>
    </row>
    <row r="26" spans="1:5" ht="26.25" customHeight="1" x14ac:dyDescent="0.25">
      <c r="A26" s="10">
        <v>9</v>
      </c>
      <c r="B26" s="15" t="s">
        <v>12</v>
      </c>
      <c r="C26" s="12">
        <v>400</v>
      </c>
      <c r="D26" s="1"/>
      <c r="E26" s="14">
        <f t="shared" si="0"/>
        <v>0</v>
      </c>
    </row>
    <row r="27" spans="1:5" x14ac:dyDescent="0.25">
      <c r="A27" s="10">
        <v>10</v>
      </c>
      <c r="B27" s="15" t="s">
        <v>13</v>
      </c>
      <c r="C27" s="12">
        <v>425</v>
      </c>
      <c r="D27" s="1"/>
      <c r="E27" s="14">
        <f t="shared" si="0"/>
        <v>0</v>
      </c>
    </row>
    <row r="28" spans="1:5" x14ac:dyDescent="0.25">
      <c r="A28" s="16">
        <v>11</v>
      </c>
      <c r="B28" s="15" t="s">
        <v>14</v>
      </c>
      <c r="C28" s="12">
        <v>76</v>
      </c>
      <c r="D28" s="1"/>
      <c r="E28" s="14">
        <f t="shared" si="0"/>
        <v>0</v>
      </c>
    </row>
    <row r="29" spans="1:5" x14ac:dyDescent="0.25">
      <c r="A29" s="16">
        <v>12</v>
      </c>
      <c r="B29" s="15" t="s">
        <v>15</v>
      </c>
      <c r="C29" s="12">
        <v>17</v>
      </c>
      <c r="D29" s="1"/>
      <c r="E29" s="14">
        <f t="shared" si="0"/>
        <v>0</v>
      </c>
    </row>
    <row r="30" spans="1:5" x14ac:dyDescent="0.25">
      <c r="A30" s="16">
        <v>13</v>
      </c>
      <c r="B30" s="15" t="s">
        <v>16</v>
      </c>
      <c r="C30" s="12">
        <v>17</v>
      </c>
      <c r="D30" s="1"/>
      <c r="E30" s="14">
        <f t="shared" si="0"/>
        <v>0</v>
      </c>
    </row>
    <row r="31" spans="1:5" x14ac:dyDescent="0.25">
      <c r="A31" s="16">
        <v>14</v>
      </c>
      <c r="B31" s="15" t="s">
        <v>17</v>
      </c>
      <c r="C31" s="12">
        <v>47</v>
      </c>
      <c r="D31" s="1"/>
      <c r="E31" s="14">
        <f t="shared" si="0"/>
        <v>0</v>
      </c>
    </row>
    <row r="32" spans="1:5" x14ac:dyDescent="0.25">
      <c r="A32" s="16">
        <v>15</v>
      </c>
      <c r="B32" s="15" t="s">
        <v>18</v>
      </c>
      <c r="C32" s="12">
        <v>47</v>
      </c>
      <c r="D32" s="1"/>
      <c r="E32" s="14">
        <f t="shared" si="0"/>
        <v>0</v>
      </c>
    </row>
    <row r="33" spans="1:5" x14ac:dyDescent="0.25">
      <c r="A33" s="16">
        <v>16</v>
      </c>
      <c r="B33" s="15" t="s">
        <v>19</v>
      </c>
      <c r="C33" s="12">
        <v>47</v>
      </c>
      <c r="D33" s="1"/>
      <c r="E33" s="14">
        <f t="shared" si="0"/>
        <v>0</v>
      </c>
    </row>
    <row r="34" spans="1:5" x14ac:dyDescent="0.25">
      <c r="A34" s="16">
        <v>17</v>
      </c>
      <c r="B34" s="15" t="s">
        <v>20</v>
      </c>
      <c r="C34" s="12">
        <v>10</v>
      </c>
      <c r="D34" s="1"/>
      <c r="E34" s="14">
        <f t="shared" si="0"/>
        <v>0</v>
      </c>
    </row>
    <row r="35" spans="1:5" x14ac:dyDescent="0.25">
      <c r="A35" s="16">
        <v>18</v>
      </c>
      <c r="B35" s="15" t="s">
        <v>21</v>
      </c>
      <c r="C35" s="12">
        <v>130</v>
      </c>
      <c r="D35" s="1"/>
      <c r="E35" s="14">
        <f t="shared" si="0"/>
        <v>0</v>
      </c>
    </row>
    <row r="36" spans="1:5" x14ac:dyDescent="0.25">
      <c r="A36" s="16">
        <v>19</v>
      </c>
      <c r="B36" s="15" t="s">
        <v>55</v>
      </c>
      <c r="C36" s="12">
        <v>75</v>
      </c>
      <c r="D36" s="1"/>
      <c r="E36" s="14">
        <f t="shared" si="0"/>
        <v>0</v>
      </c>
    </row>
    <row r="37" spans="1:5" x14ac:dyDescent="0.25">
      <c r="A37" s="16">
        <v>20</v>
      </c>
      <c r="B37" s="15" t="s">
        <v>56</v>
      </c>
      <c r="C37" s="12">
        <v>102</v>
      </c>
      <c r="D37" s="1"/>
      <c r="E37" s="14">
        <f t="shared" si="0"/>
        <v>0</v>
      </c>
    </row>
    <row r="38" spans="1:5" x14ac:dyDescent="0.25">
      <c r="A38" s="16">
        <v>21</v>
      </c>
      <c r="B38" s="15" t="s">
        <v>22</v>
      </c>
      <c r="C38" s="12">
        <v>92</v>
      </c>
      <c r="D38" s="1"/>
      <c r="E38" s="14">
        <f t="shared" si="0"/>
        <v>0</v>
      </c>
    </row>
    <row r="39" spans="1:5" x14ac:dyDescent="0.25">
      <c r="A39" s="16">
        <v>22</v>
      </c>
      <c r="B39" s="15" t="s">
        <v>23</v>
      </c>
      <c r="C39" s="12">
        <v>200</v>
      </c>
      <c r="D39" s="1"/>
      <c r="E39" s="14">
        <f t="shared" si="0"/>
        <v>0</v>
      </c>
    </row>
    <row r="40" spans="1:5" x14ac:dyDescent="0.25">
      <c r="A40" s="16">
        <v>23</v>
      </c>
      <c r="B40" s="15" t="s">
        <v>24</v>
      </c>
      <c r="C40" s="12">
        <v>200</v>
      </c>
      <c r="D40" s="1"/>
      <c r="E40" s="14">
        <f t="shared" si="0"/>
        <v>0</v>
      </c>
    </row>
    <row r="41" spans="1:5" x14ac:dyDescent="0.25">
      <c r="A41" s="16">
        <v>24</v>
      </c>
      <c r="B41" s="15" t="s">
        <v>25</v>
      </c>
      <c r="C41" s="12">
        <v>200</v>
      </c>
      <c r="D41" s="1"/>
      <c r="E41" s="14">
        <f t="shared" si="0"/>
        <v>0</v>
      </c>
    </row>
    <row r="42" spans="1:5" x14ac:dyDescent="0.25">
      <c r="A42" s="16">
        <v>25</v>
      </c>
      <c r="B42" s="15" t="s">
        <v>26</v>
      </c>
      <c r="C42" s="12">
        <v>200</v>
      </c>
      <c r="D42" s="1"/>
      <c r="E42" s="14">
        <f t="shared" si="0"/>
        <v>0</v>
      </c>
    </row>
    <row r="43" spans="1:5" x14ac:dyDescent="0.25">
      <c r="A43" s="16">
        <v>26</v>
      </c>
      <c r="B43" s="15" t="s">
        <v>27</v>
      </c>
      <c r="C43" s="12">
        <v>100</v>
      </c>
      <c r="D43" s="1"/>
      <c r="E43" s="14">
        <f t="shared" si="0"/>
        <v>0</v>
      </c>
    </row>
    <row r="44" spans="1:5" x14ac:dyDescent="0.25">
      <c r="A44" s="16">
        <v>27</v>
      </c>
      <c r="B44" s="15" t="s">
        <v>28</v>
      </c>
      <c r="C44" s="12">
        <v>355</v>
      </c>
      <c r="D44" s="1"/>
      <c r="E44" s="14">
        <f t="shared" si="0"/>
        <v>0</v>
      </c>
    </row>
    <row r="45" spans="1:5" x14ac:dyDescent="0.25">
      <c r="A45" s="16">
        <v>28</v>
      </c>
      <c r="B45" s="15" t="s">
        <v>29</v>
      </c>
      <c r="C45" s="12">
        <v>150</v>
      </c>
      <c r="D45" s="1"/>
      <c r="E45" s="14">
        <f t="shared" si="0"/>
        <v>0</v>
      </c>
    </row>
    <row r="46" spans="1:5" x14ac:dyDescent="0.25">
      <c r="A46" s="16">
        <v>29</v>
      </c>
      <c r="B46" s="15" t="s">
        <v>30</v>
      </c>
      <c r="C46" s="12">
        <v>355</v>
      </c>
      <c r="D46" s="1"/>
      <c r="E46" s="14">
        <f t="shared" si="0"/>
        <v>0</v>
      </c>
    </row>
    <row r="47" spans="1:5" x14ac:dyDescent="0.25">
      <c r="A47" s="16">
        <v>30</v>
      </c>
      <c r="B47" s="15" t="s">
        <v>31</v>
      </c>
      <c r="C47" s="12">
        <v>2</v>
      </c>
      <c r="D47" s="1"/>
      <c r="E47" s="14">
        <f t="shared" si="0"/>
        <v>0</v>
      </c>
    </row>
    <row r="48" spans="1:5" x14ac:dyDescent="0.25">
      <c r="A48" s="16">
        <v>31</v>
      </c>
      <c r="B48" s="15" t="s">
        <v>32</v>
      </c>
      <c r="C48" s="12">
        <v>16</v>
      </c>
      <c r="D48" s="1"/>
      <c r="E48" s="14">
        <f t="shared" si="0"/>
        <v>0</v>
      </c>
    </row>
    <row r="49" spans="1:5" x14ac:dyDescent="0.25">
      <c r="A49" s="16">
        <v>32</v>
      </c>
      <c r="B49" s="15" t="s">
        <v>33</v>
      </c>
      <c r="C49" s="12">
        <v>16</v>
      </c>
      <c r="D49" s="1"/>
      <c r="E49" s="14">
        <f t="shared" si="0"/>
        <v>0</v>
      </c>
    </row>
    <row r="50" spans="1:5" x14ac:dyDescent="0.25">
      <c r="A50" s="16">
        <v>33</v>
      </c>
      <c r="B50" s="15" t="s">
        <v>34</v>
      </c>
      <c r="C50" s="12">
        <v>22</v>
      </c>
      <c r="D50" s="1"/>
      <c r="E50" s="14">
        <f t="shared" si="0"/>
        <v>0</v>
      </c>
    </row>
    <row r="51" spans="1:5" x14ac:dyDescent="0.25">
      <c r="A51" s="16">
        <v>34</v>
      </c>
      <c r="B51" s="15" t="s">
        <v>35</v>
      </c>
      <c r="C51" s="12">
        <v>25</v>
      </c>
      <c r="D51" s="1"/>
      <c r="E51" s="14">
        <f t="shared" si="0"/>
        <v>0</v>
      </c>
    </row>
    <row r="52" spans="1:5" x14ac:dyDescent="0.25">
      <c r="A52" s="16">
        <v>35</v>
      </c>
      <c r="B52" s="15" t="s">
        <v>36</v>
      </c>
      <c r="C52" s="12">
        <v>13</v>
      </c>
      <c r="D52" s="1"/>
      <c r="E52" s="14">
        <f t="shared" si="0"/>
        <v>0</v>
      </c>
    </row>
    <row r="53" spans="1:5" x14ac:dyDescent="0.25">
      <c r="A53" s="16">
        <v>36</v>
      </c>
      <c r="B53" s="15" t="s">
        <v>37</v>
      </c>
      <c r="C53" s="12">
        <v>13</v>
      </c>
      <c r="D53" s="1"/>
      <c r="E53" s="14">
        <f t="shared" si="0"/>
        <v>0</v>
      </c>
    </row>
    <row r="54" spans="1:5" x14ac:dyDescent="0.25">
      <c r="A54" s="16">
        <v>37</v>
      </c>
      <c r="B54" s="15" t="s">
        <v>38</v>
      </c>
      <c r="C54" s="12">
        <v>25</v>
      </c>
      <c r="D54" s="1"/>
      <c r="E54" s="14">
        <f t="shared" si="0"/>
        <v>0</v>
      </c>
    </row>
    <row r="55" spans="1:5" x14ac:dyDescent="0.25">
      <c r="A55" s="16">
        <v>38</v>
      </c>
      <c r="B55" s="15" t="s">
        <v>39</v>
      </c>
      <c r="C55" s="12">
        <v>25</v>
      </c>
      <c r="D55" s="1"/>
      <c r="E55" s="14">
        <f t="shared" si="0"/>
        <v>0</v>
      </c>
    </row>
    <row r="56" spans="1:5" x14ac:dyDescent="0.25">
      <c r="A56" s="16">
        <v>39</v>
      </c>
      <c r="B56" s="15" t="s">
        <v>40</v>
      </c>
      <c r="C56" s="12">
        <v>30</v>
      </c>
      <c r="D56" s="1"/>
      <c r="E56" s="14">
        <f t="shared" si="0"/>
        <v>0</v>
      </c>
    </row>
    <row r="57" spans="1:5" x14ac:dyDescent="0.25">
      <c r="A57" s="16">
        <v>40</v>
      </c>
      <c r="B57" s="15" t="s">
        <v>41</v>
      </c>
      <c r="C57" s="12">
        <v>50</v>
      </c>
      <c r="D57" s="1"/>
      <c r="E57" s="14">
        <f t="shared" si="0"/>
        <v>0</v>
      </c>
    </row>
    <row r="58" spans="1:5" x14ac:dyDescent="0.25">
      <c r="A58" s="16">
        <v>41</v>
      </c>
      <c r="B58" s="15" t="s">
        <v>42</v>
      </c>
      <c r="C58" s="12">
        <v>50</v>
      </c>
      <c r="D58" s="1"/>
      <c r="E58" s="14">
        <f t="shared" si="0"/>
        <v>0</v>
      </c>
    </row>
    <row r="59" spans="1:5" x14ac:dyDescent="0.25">
      <c r="A59" s="16">
        <v>42</v>
      </c>
      <c r="B59" s="15" t="s">
        <v>43</v>
      </c>
      <c r="C59" s="12">
        <v>35</v>
      </c>
      <c r="D59" s="1"/>
      <c r="E59" s="14">
        <f t="shared" si="0"/>
        <v>0</v>
      </c>
    </row>
    <row r="60" spans="1:5" x14ac:dyDescent="0.25">
      <c r="A60" s="16">
        <v>43</v>
      </c>
      <c r="B60" s="15" t="s">
        <v>44</v>
      </c>
      <c r="C60" s="12">
        <v>25</v>
      </c>
      <c r="D60" s="1"/>
      <c r="E60" s="14">
        <f t="shared" si="0"/>
        <v>0</v>
      </c>
    </row>
    <row r="61" spans="1:5" x14ac:dyDescent="0.25">
      <c r="A61" s="16">
        <v>44</v>
      </c>
      <c r="B61" s="15" t="s">
        <v>45</v>
      </c>
      <c r="C61" s="12">
        <v>2</v>
      </c>
      <c r="D61" s="1"/>
      <c r="E61" s="14">
        <f t="shared" si="0"/>
        <v>0</v>
      </c>
    </row>
    <row r="62" spans="1:5" x14ac:dyDescent="0.25">
      <c r="A62" s="16">
        <v>45</v>
      </c>
      <c r="B62" s="15" t="s">
        <v>46</v>
      </c>
      <c r="C62" s="12">
        <v>25</v>
      </c>
      <c r="D62" s="1"/>
      <c r="E62" s="14">
        <f t="shared" si="0"/>
        <v>0</v>
      </c>
    </row>
    <row r="63" spans="1:5" x14ac:dyDescent="0.25">
      <c r="A63" s="16">
        <v>46</v>
      </c>
      <c r="B63" s="15" t="s">
        <v>47</v>
      </c>
      <c r="C63" s="12">
        <v>25</v>
      </c>
      <c r="D63" s="1"/>
      <c r="E63" s="14">
        <f t="shared" si="0"/>
        <v>0</v>
      </c>
    </row>
    <row r="64" spans="1:5" x14ac:dyDescent="0.25">
      <c r="A64" s="16">
        <v>47</v>
      </c>
      <c r="B64" s="15" t="s">
        <v>48</v>
      </c>
      <c r="C64" s="12">
        <v>25</v>
      </c>
      <c r="D64" s="1"/>
      <c r="E64" s="14">
        <f t="shared" si="0"/>
        <v>0</v>
      </c>
    </row>
    <row r="65" spans="1:5" ht="30" x14ac:dyDescent="0.25">
      <c r="A65" s="16">
        <v>48</v>
      </c>
      <c r="B65" s="11" t="s">
        <v>59</v>
      </c>
      <c r="C65" s="12">
        <v>6</v>
      </c>
      <c r="D65" s="1"/>
      <c r="E65" s="14">
        <f t="shared" si="0"/>
        <v>0</v>
      </c>
    </row>
    <row r="66" spans="1:5" ht="30" x14ac:dyDescent="0.25">
      <c r="A66" s="16">
        <v>49</v>
      </c>
      <c r="B66" s="11" t="s">
        <v>60</v>
      </c>
      <c r="C66" s="12">
        <v>6</v>
      </c>
      <c r="D66" s="1"/>
      <c r="E66" s="14">
        <f t="shared" si="0"/>
        <v>0</v>
      </c>
    </row>
    <row r="67" spans="1:5" ht="30" x14ac:dyDescent="0.25">
      <c r="A67" s="16">
        <v>50</v>
      </c>
      <c r="B67" s="11" t="s">
        <v>61</v>
      </c>
      <c r="C67" s="12">
        <v>6</v>
      </c>
      <c r="D67" s="1"/>
      <c r="E67" s="14">
        <f t="shared" si="0"/>
        <v>0</v>
      </c>
    </row>
    <row r="68" spans="1:5" ht="30" x14ac:dyDescent="0.25">
      <c r="A68" s="16">
        <v>51</v>
      </c>
      <c r="B68" s="11" t="s">
        <v>62</v>
      </c>
      <c r="C68" s="12">
        <v>4</v>
      </c>
      <c r="D68" s="1"/>
      <c r="E68" s="14">
        <f t="shared" si="0"/>
        <v>0</v>
      </c>
    </row>
    <row r="69" spans="1:5" ht="30" x14ac:dyDescent="0.25">
      <c r="A69" s="16">
        <v>52</v>
      </c>
      <c r="B69" s="11" t="s">
        <v>63</v>
      </c>
      <c r="C69" s="12">
        <v>4</v>
      </c>
      <c r="D69" s="1"/>
      <c r="E69" s="14">
        <f t="shared" si="0"/>
        <v>0</v>
      </c>
    </row>
    <row r="70" spans="1:5" x14ac:dyDescent="0.25">
      <c r="A70" s="16">
        <v>53</v>
      </c>
      <c r="B70" s="15" t="s">
        <v>49</v>
      </c>
      <c r="C70" s="12">
        <v>4</v>
      </c>
      <c r="D70" s="1"/>
      <c r="E70" s="14">
        <f t="shared" si="0"/>
        <v>0</v>
      </c>
    </row>
    <row r="71" spans="1:5" x14ac:dyDescent="0.25">
      <c r="A71" s="16">
        <v>54</v>
      </c>
      <c r="B71" s="15" t="s">
        <v>50</v>
      </c>
      <c r="C71" s="12">
        <v>4</v>
      </c>
      <c r="D71" s="1"/>
      <c r="E71" s="14">
        <f t="shared" si="0"/>
        <v>0</v>
      </c>
    </row>
    <row r="72" spans="1:5" x14ac:dyDescent="0.25">
      <c r="A72" s="16">
        <v>55</v>
      </c>
      <c r="B72" s="15" t="s">
        <v>51</v>
      </c>
      <c r="C72" s="12">
        <v>4</v>
      </c>
      <c r="D72" s="1"/>
      <c r="E72" s="14">
        <f t="shared" si="0"/>
        <v>0</v>
      </c>
    </row>
    <row r="73" spans="1:5" x14ac:dyDescent="0.25">
      <c r="A73" s="16">
        <v>56</v>
      </c>
      <c r="B73" s="15" t="s">
        <v>52</v>
      </c>
      <c r="C73" s="12">
        <v>4</v>
      </c>
      <c r="D73" s="1"/>
      <c r="E73" s="14">
        <f t="shared" si="0"/>
        <v>0</v>
      </c>
    </row>
    <row r="74" spans="1:5" x14ac:dyDescent="0.25">
      <c r="A74" s="16">
        <v>57</v>
      </c>
      <c r="B74" s="15" t="s">
        <v>53</v>
      </c>
      <c r="C74" s="12">
        <v>6</v>
      </c>
      <c r="D74" s="1"/>
      <c r="E74" s="14">
        <f t="shared" si="0"/>
        <v>0</v>
      </c>
    </row>
    <row r="75" spans="1:5" x14ac:dyDescent="0.25">
      <c r="A75" s="16">
        <v>58</v>
      </c>
      <c r="B75" s="15" t="s">
        <v>54</v>
      </c>
      <c r="C75" s="12">
        <v>2</v>
      </c>
      <c r="D75" s="1"/>
      <c r="E75" s="14">
        <f t="shared" si="0"/>
        <v>0</v>
      </c>
    </row>
    <row r="76" spans="1:5" x14ac:dyDescent="0.25">
      <c r="A76" s="16">
        <v>59</v>
      </c>
      <c r="B76" s="15" t="s">
        <v>65</v>
      </c>
      <c r="C76" s="12">
        <v>1</v>
      </c>
      <c r="D76" s="1"/>
      <c r="E76" s="14">
        <f t="shared" si="0"/>
        <v>0</v>
      </c>
    </row>
    <row r="77" spans="1:5" x14ac:dyDescent="0.25">
      <c r="A77" s="16">
        <v>60</v>
      </c>
      <c r="B77" s="15" t="s">
        <v>85</v>
      </c>
      <c r="C77" s="12">
        <v>2</v>
      </c>
      <c r="D77" s="1"/>
      <c r="E77" s="14">
        <f t="shared" si="0"/>
        <v>0</v>
      </c>
    </row>
    <row r="78" spans="1:5" x14ac:dyDescent="0.25">
      <c r="A78" s="16">
        <v>61</v>
      </c>
      <c r="B78" s="15" t="s">
        <v>66</v>
      </c>
      <c r="C78" s="12">
        <v>2</v>
      </c>
      <c r="D78" s="1"/>
      <c r="E78" s="14">
        <f t="shared" si="0"/>
        <v>0</v>
      </c>
    </row>
    <row r="79" spans="1:5" x14ac:dyDescent="0.25">
      <c r="A79" s="16">
        <v>62</v>
      </c>
      <c r="B79" s="15" t="s">
        <v>67</v>
      </c>
      <c r="C79" s="12">
        <v>2</v>
      </c>
      <c r="D79" s="1"/>
      <c r="E79" s="14">
        <f t="shared" si="0"/>
        <v>0</v>
      </c>
    </row>
    <row r="80" spans="1:5" x14ac:dyDescent="0.25">
      <c r="A80" s="16">
        <v>63</v>
      </c>
      <c r="B80" s="15" t="s">
        <v>68</v>
      </c>
      <c r="C80" s="12">
        <v>3</v>
      </c>
      <c r="D80" s="1"/>
      <c r="E80" s="14">
        <f t="shared" si="0"/>
        <v>0</v>
      </c>
    </row>
    <row r="81" spans="1:5" x14ac:dyDescent="0.25">
      <c r="A81" s="16">
        <v>64</v>
      </c>
      <c r="B81" s="15" t="s">
        <v>69</v>
      </c>
      <c r="C81" s="12">
        <v>3</v>
      </c>
      <c r="D81" s="1"/>
      <c r="E81" s="14">
        <f t="shared" si="0"/>
        <v>0</v>
      </c>
    </row>
    <row r="82" spans="1:5" x14ac:dyDescent="0.25">
      <c r="A82" s="16">
        <v>65</v>
      </c>
      <c r="B82" s="15" t="s">
        <v>70</v>
      </c>
      <c r="C82" s="12">
        <v>2</v>
      </c>
      <c r="D82" s="1"/>
      <c r="E82" s="14">
        <f t="shared" si="0"/>
        <v>0</v>
      </c>
    </row>
    <row r="83" spans="1:5" x14ac:dyDescent="0.25">
      <c r="A83" s="16">
        <v>66</v>
      </c>
      <c r="B83" s="15" t="s">
        <v>71</v>
      </c>
      <c r="C83" s="12">
        <v>2</v>
      </c>
      <c r="D83" s="1"/>
      <c r="E83" s="14">
        <f t="shared" ref="E83:E96" si="1" xml:space="preserve"> ROUND(C83*D83,2)</f>
        <v>0</v>
      </c>
    </row>
    <row r="84" spans="1:5" x14ac:dyDescent="0.25">
      <c r="A84" s="16">
        <v>67</v>
      </c>
      <c r="B84" s="15" t="s">
        <v>72</v>
      </c>
      <c r="C84" s="12">
        <v>2</v>
      </c>
      <c r="D84" s="1"/>
      <c r="E84" s="14">
        <f t="shared" si="1"/>
        <v>0</v>
      </c>
    </row>
    <row r="85" spans="1:5" x14ac:dyDescent="0.25">
      <c r="A85" s="16">
        <v>68</v>
      </c>
      <c r="B85" s="15" t="s">
        <v>320</v>
      </c>
      <c r="C85" s="12">
        <v>5</v>
      </c>
      <c r="D85" s="1"/>
      <c r="E85" s="14">
        <f t="shared" si="1"/>
        <v>0</v>
      </c>
    </row>
    <row r="86" spans="1:5" x14ac:dyDescent="0.25">
      <c r="A86" s="16">
        <v>69</v>
      </c>
      <c r="B86" s="15" t="s">
        <v>73</v>
      </c>
      <c r="C86" s="12">
        <v>1</v>
      </c>
      <c r="D86" s="1"/>
      <c r="E86" s="14">
        <f t="shared" si="1"/>
        <v>0</v>
      </c>
    </row>
    <row r="87" spans="1:5" x14ac:dyDescent="0.25">
      <c r="A87" s="16">
        <v>70</v>
      </c>
      <c r="B87" s="15" t="s">
        <v>74</v>
      </c>
      <c r="C87" s="12">
        <v>1</v>
      </c>
      <c r="D87" s="1"/>
      <c r="E87" s="14">
        <f t="shared" si="1"/>
        <v>0</v>
      </c>
    </row>
    <row r="88" spans="1:5" x14ac:dyDescent="0.25">
      <c r="A88" s="16">
        <v>71</v>
      </c>
      <c r="B88" s="15" t="s">
        <v>75</v>
      </c>
      <c r="C88" s="12">
        <v>1</v>
      </c>
      <c r="D88" s="1"/>
      <c r="E88" s="14">
        <f t="shared" si="1"/>
        <v>0</v>
      </c>
    </row>
    <row r="89" spans="1:5" x14ac:dyDescent="0.25">
      <c r="A89" s="16">
        <v>72</v>
      </c>
      <c r="B89" s="15" t="s">
        <v>76</v>
      </c>
      <c r="C89" s="12">
        <v>2</v>
      </c>
      <c r="D89" s="1"/>
      <c r="E89" s="14">
        <f t="shared" si="1"/>
        <v>0</v>
      </c>
    </row>
    <row r="90" spans="1:5" x14ac:dyDescent="0.25">
      <c r="A90" s="16">
        <v>73</v>
      </c>
      <c r="B90" s="15" t="s">
        <v>77</v>
      </c>
      <c r="C90" s="12">
        <v>3</v>
      </c>
      <c r="D90" s="1"/>
      <c r="E90" s="14">
        <f t="shared" si="1"/>
        <v>0</v>
      </c>
    </row>
    <row r="91" spans="1:5" x14ac:dyDescent="0.25">
      <c r="A91" s="16">
        <v>74</v>
      </c>
      <c r="B91" s="15" t="s">
        <v>318</v>
      </c>
      <c r="C91" s="12">
        <v>25</v>
      </c>
      <c r="D91" s="1"/>
      <c r="E91" s="14">
        <f t="shared" si="1"/>
        <v>0</v>
      </c>
    </row>
    <row r="92" spans="1:5" ht="30" x14ac:dyDescent="0.25">
      <c r="A92" s="16">
        <v>75</v>
      </c>
      <c r="B92" s="11" t="s">
        <v>319</v>
      </c>
      <c r="C92" s="12">
        <v>80</v>
      </c>
      <c r="D92" s="1"/>
      <c r="E92" s="14">
        <f t="shared" si="1"/>
        <v>0</v>
      </c>
    </row>
    <row r="93" spans="1:5" x14ac:dyDescent="0.25">
      <c r="A93" s="17">
        <v>76</v>
      </c>
      <c r="B93" s="18" t="s">
        <v>78</v>
      </c>
      <c r="C93" s="19">
        <v>4</v>
      </c>
      <c r="D93" s="2"/>
      <c r="E93" s="14">
        <f t="shared" si="1"/>
        <v>0</v>
      </c>
    </row>
    <row r="94" spans="1:5" x14ac:dyDescent="0.25">
      <c r="A94" s="17">
        <v>77</v>
      </c>
      <c r="B94" s="18" t="s">
        <v>79</v>
      </c>
      <c r="C94" s="19">
        <v>4</v>
      </c>
      <c r="D94" s="2"/>
      <c r="E94" s="14">
        <f t="shared" si="1"/>
        <v>0</v>
      </c>
    </row>
    <row r="95" spans="1:5" x14ac:dyDescent="0.25">
      <c r="A95" s="17">
        <v>78</v>
      </c>
      <c r="B95" s="18" t="s">
        <v>80</v>
      </c>
      <c r="C95" s="19">
        <v>4</v>
      </c>
      <c r="D95" s="2"/>
      <c r="E95" s="14">
        <f t="shared" si="1"/>
        <v>0</v>
      </c>
    </row>
    <row r="96" spans="1:5" x14ac:dyDescent="0.25">
      <c r="A96" s="17">
        <v>79</v>
      </c>
      <c r="B96" s="18" t="s">
        <v>81</v>
      </c>
      <c r="C96" s="19">
        <v>6</v>
      </c>
      <c r="D96" s="2"/>
      <c r="E96" s="14">
        <f t="shared" si="1"/>
        <v>0</v>
      </c>
    </row>
    <row r="97" spans="1:5" ht="24" x14ac:dyDescent="0.25">
      <c r="A97" s="17"/>
      <c r="B97" s="21" t="s">
        <v>82</v>
      </c>
      <c r="C97" s="18"/>
      <c r="D97" s="20"/>
      <c r="E97" s="22">
        <f>SUM(E18:E96)</f>
        <v>0</v>
      </c>
    </row>
    <row r="98" spans="1:5" x14ac:dyDescent="0.25">
      <c r="A98" s="17"/>
      <c r="B98" s="23" t="s">
        <v>83</v>
      </c>
      <c r="C98" s="18"/>
      <c r="D98" s="20"/>
      <c r="E98" s="22">
        <f>E97*0.21</f>
        <v>0</v>
      </c>
    </row>
    <row r="99" spans="1:5" ht="24.75" thickBot="1" x14ac:dyDescent="0.3">
      <c r="A99" s="24"/>
      <c r="B99" s="25" t="s">
        <v>84</v>
      </c>
      <c r="C99" s="26"/>
      <c r="D99" s="27"/>
      <c r="E99" s="28">
        <f>E97+E98</f>
        <v>0</v>
      </c>
    </row>
    <row r="101" spans="1:5" ht="15.75" thickBot="1" x14ac:dyDescent="0.3"/>
    <row r="102" spans="1:5" x14ac:dyDescent="0.25">
      <c r="A102" s="30" t="s">
        <v>86</v>
      </c>
      <c r="B102" s="72" t="s">
        <v>87</v>
      </c>
      <c r="C102" s="72"/>
      <c r="D102" s="72"/>
      <c r="E102" s="73"/>
    </row>
    <row r="103" spans="1:5" x14ac:dyDescent="0.25">
      <c r="A103" s="62" t="s">
        <v>2</v>
      </c>
      <c r="B103" s="63" t="s">
        <v>3</v>
      </c>
      <c r="C103" s="64" t="s">
        <v>4</v>
      </c>
      <c r="D103" s="31" t="s">
        <v>88</v>
      </c>
      <c r="E103" s="65" t="s">
        <v>5</v>
      </c>
    </row>
    <row r="104" spans="1:5" x14ac:dyDescent="0.25">
      <c r="A104" s="62"/>
      <c r="B104" s="63"/>
      <c r="C104" s="64"/>
      <c r="D104" s="31" t="s">
        <v>89</v>
      </c>
      <c r="E104" s="65"/>
    </row>
    <row r="105" spans="1:5" x14ac:dyDescent="0.25">
      <c r="A105" s="17">
        <v>80</v>
      </c>
      <c r="B105" s="32" t="s">
        <v>328</v>
      </c>
      <c r="C105" s="18">
        <v>2700</v>
      </c>
      <c r="D105" s="20"/>
      <c r="E105" s="33">
        <f t="shared" ref="E105:E168" si="2" xml:space="preserve"> ROUND(C105*D105,2)</f>
        <v>0</v>
      </c>
    </row>
    <row r="106" spans="1:5" x14ac:dyDescent="0.25">
      <c r="A106" s="17">
        <v>81</v>
      </c>
      <c r="B106" s="32" t="s">
        <v>329</v>
      </c>
      <c r="C106" s="18">
        <v>1800</v>
      </c>
      <c r="D106" s="20"/>
      <c r="E106" s="33">
        <f t="shared" si="2"/>
        <v>0</v>
      </c>
    </row>
    <row r="107" spans="1:5" x14ac:dyDescent="0.25">
      <c r="A107" s="17">
        <v>82</v>
      </c>
      <c r="B107" s="32" t="s">
        <v>330</v>
      </c>
      <c r="C107" s="18">
        <v>1300</v>
      </c>
      <c r="D107" s="20"/>
      <c r="E107" s="33">
        <f t="shared" si="2"/>
        <v>0</v>
      </c>
    </row>
    <row r="108" spans="1:5" x14ac:dyDescent="0.25">
      <c r="A108" s="17">
        <v>83</v>
      </c>
      <c r="B108" s="32" t="s">
        <v>331</v>
      </c>
      <c r="C108" s="18">
        <v>1600</v>
      </c>
      <c r="D108" s="20"/>
      <c r="E108" s="33">
        <f t="shared" si="2"/>
        <v>0</v>
      </c>
    </row>
    <row r="109" spans="1:5" x14ac:dyDescent="0.25">
      <c r="A109" s="17">
        <v>84</v>
      </c>
      <c r="B109" s="18" t="s">
        <v>90</v>
      </c>
      <c r="C109" s="19">
        <v>3550</v>
      </c>
      <c r="D109" s="20"/>
      <c r="E109" s="33">
        <f t="shared" si="2"/>
        <v>0</v>
      </c>
    </row>
    <row r="110" spans="1:5" x14ac:dyDescent="0.25">
      <c r="A110" s="17">
        <v>85</v>
      </c>
      <c r="B110" s="32" t="s">
        <v>91</v>
      </c>
      <c r="C110" s="19">
        <v>150</v>
      </c>
      <c r="D110" s="20"/>
      <c r="E110" s="33">
        <f t="shared" si="2"/>
        <v>0</v>
      </c>
    </row>
    <row r="111" spans="1:5" x14ac:dyDescent="0.25">
      <c r="A111" s="17">
        <v>86</v>
      </c>
      <c r="B111" s="32" t="s">
        <v>92</v>
      </c>
      <c r="C111" s="19">
        <v>450</v>
      </c>
      <c r="D111" s="20"/>
      <c r="E111" s="33">
        <f t="shared" si="2"/>
        <v>0</v>
      </c>
    </row>
    <row r="112" spans="1:5" x14ac:dyDescent="0.25">
      <c r="A112" s="17">
        <v>87</v>
      </c>
      <c r="B112" s="32" t="s">
        <v>93</v>
      </c>
      <c r="C112" s="19">
        <v>2150</v>
      </c>
      <c r="D112" s="20"/>
      <c r="E112" s="33">
        <f t="shared" si="2"/>
        <v>0</v>
      </c>
    </row>
    <row r="113" spans="1:5" x14ac:dyDescent="0.25">
      <c r="A113" s="17">
        <v>88</v>
      </c>
      <c r="B113" s="18" t="s">
        <v>94</v>
      </c>
      <c r="C113" s="19">
        <v>2150</v>
      </c>
      <c r="D113" s="20"/>
      <c r="E113" s="33">
        <f t="shared" si="2"/>
        <v>0</v>
      </c>
    </row>
    <row r="114" spans="1:5" x14ac:dyDescent="0.25">
      <c r="A114" s="17">
        <v>89</v>
      </c>
      <c r="B114" s="18" t="s">
        <v>95</v>
      </c>
      <c r="C114" s="19">
        <v>800</v>
      </c>
      <c r="D114" s="20"/>
      <c r="E114" s="33">
        <f t="shared" si="2"/>
        <v>0</v>
      </c>
    </row>
    <row r="115" spans="1:5" x14ac:dyDescent="0.25">
      <c r="A115" s="17">
        <v>90</v>
      </c>
      <c r="B115" s="18" t="s">
        <v>96</v>
      </c>
      <c r="C115" s="19">
        <v>500</v>
      </c>
      <c r="D115" s="20"/>
      <c r="E115" s="33">
        <f t="shared" si="2"/>
        <v>0</v>
      </c>
    </row>
    <row r="116" spans="1:5" x14ac:dyDescent="0.25">
      <c r="A116" s="17">
        <v>91</v>
      </c>
      <c r="B116" s="18" t="s">
        <v>97</v>
      </c>
      <c r="C116" s="19">
        <v>300</v>
      </c>
      <c r="D116" s="20"/>
      <c r="E116" s="33">
        <f t="shared" si="2"/>
        <v>0</v>
      </c>
    </row>
    <row r="117" spans="1:5" x14ac:dyDescent="0.25">
      <c r="A117" s="17">
        <v>92</v>
      </c>
      <c r="B117" s="18" t="s">
        <v>98</v>
      </c>
      <c r="C117" s="19">
        <v>2500</v>
      </c>
      <c r="D117" s="20"/>
      <c r="E117" s="33">
        <f t="shared" si="2"/>
        <v>0</v>
      </c>
    </row>
    <row r="118" spans="1:5" x14ac:dyDescent="0.25">
      <c r="A118" s="17">
        <v>93</v>
      </c>
      <c r="B118" s="18" t="s">
        <v>99</v>
      </c>
      <c r="C118" s="19">
        <v>4800</v>
      </c>
      <c r="D118" s="20"/>
      <c r="E118" s="33">
        <f t="shared" si="2"/>
        <v>0</v>
      </c>
    </row>
    <row r="119" spans="1:5" x14ac:dyDescent="0.25">
      <c r="A119" s="17">
        <v>94</v>
      </c>
      <c r="B119" s="18" t="s">
        <v>100</v>
      </c>
      <c r="C119" s="19">
        <v>4700</v>
      </c>
      <c r="D119" s="20"/>
      <c r="E119" s="33">
        <f t="shared" si="2"/>
        <v>0</v>
      </c>
    </row>
    <row r="120" spans="1:5" x14ac:dyDescent="0.25">
      <c r="A120" s="17">
        <v>95</v>
      </c>
      <c r="B120" s="18" t="s">
        <v>101</v>
      </c>
      <c r="C120" s="19">
        <v>2100</v>
      </c>
      <c r="D120" s="20"/>
      <c r="E120" s="33">
        <f t="shared" si="2"/>
        <v>0</v>
      </c>
    </row>
    <row r="121" spans="1:5" x14ac:dyDescent="0.25">
      <c r="A121" s="17">
        <v>96</v>
      </c>
      <c r="B121" s="32" t="s">
        <v>332</v>
      </c>
      <c r="C121" s="18">
        <v>1300</v>
      </c>
      <c r="D121" s="20"/>
      <c r="E121" s="33">
        <f t="shared" si="2"/>
        <v>0</v>
      </c>
    </row>
    <row r="122" spans="1:5" x14ac:dyDescent="0.25">
      <c r="A122" s="17">
        <v>97</v>
      </c>
      <c r="B122" s="18" t="s">
        <v>102</v>
      </c>
      <c r="C122" s="19">
        <v>2600</v>
      </c>
      <c r="D122" s="20"/>
      <c r="E122" s="33">
        <f t="shared" si="2"/>
        <v>0</v>
      </c>
    </row>
    <row r="123" spans="1:5" x14ac:dyDescent="0.25">
      <c r="A123" s="17">
        <v>98</v>
      </c>
      <c r="B123" s="18" t="s">
        <v>103</v>
      </c>
      <c r="C123" s="19">
        <v>400</v>
      </c>
      <c r="D123" s="20"/>
      <c r="E123" s="33">
        <f t="shared" si="2"/>
        <v>0</v>
      </c>
    </row>
    <row r="124" spans="1:5" x14ac:dyDescent="0.25">
      <c r="A124" s="17">
        <v>99</v>
      </c>
      <c r="B124" s="18" t="s">
        <v>104</v>
      </c>
      <c r="C124" s="19">
        <v>3750</v>
      </c>
      <c r="D124" s="20"/>
      <c r="E124" s="33">
        <f t="shared" si="2"/>
        <v>0</v>
      </c>
    </row>
    <row r="125" spans="1:5" x14ac:dyDescent="0.25">
      <c r="A125" s="17">
        <v>100</v>
      </c>
      <c r="B125" s="18" t="s">
        <v>105</v>
      </c>
      <c r="C125" s="19">
        <v>600</v>
      </c>
      <c r="D125" s="20"/>
      <c r="E125" s="33">
        <f t="shared" si="2"/>
        <v>0</v>
      </c>
    </row>
    <row r="126" spans="1:5" ht="24" x14ac:dyDescent="0.25">
      <c r="A126" s="17">
        <v>101</v>
      </c>
      <c r="B126" s="32" t="s">
        <v>333</v>
      </c>
      <c r="C126" s="18">
        <v>2400</v>
      </c>
      <c r="D126" s="20"/>
      <c r="E126" s="33">
        <f t="shared" si="2"/>
        <v>0</v>
      </c>
    </row>
    <row r="127" spans="1:5" x14ac:dyDescent="0.25">
      <c r="A127" s="17">
        <v>102</v>
      </c>
      <c r="B127" s="18" t="s">
        <v>106</v>
      </c>
      <c r="C127" s="19">
        <v>1850</v>
      </c>
      <c r="D127" s="20"/>
      <c r="E127" s="33">
        <f t="shared" si="2"/>
        <v>0</v>
      </c>
    </row>
    <row r="128" spans="1:5" ht="24" x14ac:dyDescent="0.25">
      <c r="A128" s="17">
        <v>103</v>
      </c>
      <c r="B128" s="32" t="s">
        <v>334</v>
      </c>
      <c r="C128" s="18">
        <v>650</v>
      </c>
      <c r="D128" s="20"/>
      <c r="E128" s="33">
        <f t="shared" si="2"/>
        <v>0</v>
      </c>
    </row>
    <row r="129" spans="1:5" x14ac:dyDescent="0.25">
      <c r="A129" s="17">
        <v>104</v>
      </c>
      <c r="B129" s="18" t="s">
        <v>335</v>
      </c>
      <c r="C129" s="18">
        <v>1200</v>
      </c>
      <c r="D129" s="20"/>
      <c r="E129" s="33">
        <f t="shared" si="2"/>
        <v>0</v>
      </c>
    </row>
    <row r="130" spans="1:5" ht="24" x14ac:dyDescent="0.25">
      <c r="A130" s="17">
        <v>105</v>
      </c>
      <c r="B130" s="32" t="s">
        <v>336</v>
      </c>
      <c r="C130" s="18">
        <v>406</v>
      </c>
      <c r="D130" s="20"/>
      <c r="E130" s="33">
        <f t="shared" si="2"/>
        <v>0</v>
      </c>
    </row>
    <row r="131" spans="1:5" ht="24" x14ac:dyDescent="0.25">
      <c r="A131" s="17">
        <v>106</v>
      </c>
      <c r="B131" s="32" t="s">
        <v>337</v>
      </c>
      <c r="C131" s="18">
        <v>2900</v>
      </c>
      <c r="D131" s="20"/>
      <c r="E131" s="33">
        <f t="shared" si="2"/>
        <v>0</v>
      </c>
    </row>
    <row r="132" spans="1:5" ht="24" x14ac:dyDescent="0.25">
      <c r="A132" s="17">
        <v>107</v>
      </c>
      <c r="B132" s="32" t="s">
        <v>338</v>
      </c>
      <c r="C132" s="18">
        <v>600</v>
      </c>
      <c r="D132" s="20"/>
      <c r="E132" s="33">
        <f t="shared" si="2"/>
        <v>0</v>
      </c>
    </row>
    <row r="133" spans="1:5" x14ac:dyDescent="0.25">
      <c r="A133" s="17">
        <v>108</v>
      </c>
      <c r="B133" s="18" t="s">
        <v>107</v>
      </c>
      <c r="C133" s="19">
        <v>4</v>
      </c>
      <c r="D133" s="20"/>
      <c r="E133" s="33">
        <f t="shared" si="2"/>
        <v>0</v>
      </c>
    </row>
    <row r="134" spans="1:5" x14ac:dyDescent="0.25">
      <c r="A134" s="17">
        <v>109</v>
      </c>
      <c r="B134" s="18" t="s">
        <v>108</v>
      </c>
      <c r="C134" s="19">
        <v>12400</v>
      </c>
      <c r="D134" s="20"/>
      <c r="E134" s="33">
        <f t="shared" si="2"/>
        <v>0</v>
      </c>
    </row>
    <row r="135" spans="1:5" x14ac:dyDescent="0.25">
      <c r="A135" s="17">
        <v>110</v>
      </c>
      <c r="B135" s="18" t="s">
        <v>339</v>
      </c>
      <c r="C135" s="18">
        <v>234</v>
      </c>
      <c r="D135" s="20"/>
      <c r="E135" s="33">
        <f t="shared" si="2"/>
        <v>0</v>
      </c>
    </row>
    <row r="136" spans="1:5" x14ac:dyDescent="0.25">
      <c r="A136" s="17">
        <v>111</v>
      </c>
      <c r="B136" s="18" t="s">
        <v>109</v>
      </c>
      <c r="C136" s="19">
        <v>30</v>
      </c>
      <c r="D136" s="20"/>
      <c r="E136" s="33">
        <f t="shared" si="2"/>
        <v>0</v>
      </c>
    </row>
    <row r="137" spans="1:5" x14ac:dyDescent="0.25">
      <c r="A137" s="17">
        <v>112</v>
      </c>
      <c r="B137" s="18" t="s">
        <v>110</v>
      </c>
      <c r="C137" s="19">
        <v>3</v>
      </c>
      <c r="D137" s="20"/>
      <c r="E137" s="33">
        <f t="shared" si="2"/>
        <v>0</v>
      </c>
    </row>
    <row r="138" spans="1:5" x14ac:dyDescent="0.25">
      <c r="A138" s="17">
        <v>113</v>
      </c>
      <c r="B138" s="18" t="s">
        <v>340</v>
      </c>
      <c r="C138" s="19">
        <v>20</v>
      </c>
      <c r="D138" s="20"/>
      <c r="E138" s="33">
        <f t="shared" si="2"/>
        <v>0</v>
      </c>
    </row>
    <row r="139" spans="1:5" x14ac:dyDescent="0.25">
      <c r="A139" s="17">
        <v>114</v>
      </c>
      <c r="B139" s="18" t="s">
        <v>341</v>
      </c>
      <c r="C139" s="19">
        <v>25</v>
      </c>
      <c r="D139" s="20"/>
      <c r="E139" s="33">
        <f t="shared" si="2"/>
        <v>0</v>
      </c>
    </row>
    <row r="140" spans="1:5" x14ac:dyDescent="0.25">
      <c r="A140" s="17">
        <v>115</v>
      </c>
      <c r="B140" s="18" t="s">
        <v>342</v>
      </c>
      <c r="C140" s="19">
        <v>25</v>
      </c>
      <c r="D140" s="20"/>
      <c r="E140" s="33">
        <f t="shared" si="2"/>
        <v>0</v>
      </c>
    </row>
    <row r="141" spans="1:5" x14ac:dyDescent="0.25">
      <c r="A141" s="17">
        <v>116</v>
      </c>
      <c r="B141" s="18" t="s">
        <v>343</v>
      </c>
      <c r="C141" s="19">
        <v>75</v>
      </c>
      <c r="D141" s="20"/>
      <c r="E141" s="33">
        <f t="shared" si="2"/>
        <v>0</v>
      </c>
    </row>
    <row r="142" spans="1:5" x14ac:dyDescent="0.25">
      <c r="A142" s="17">
        <v>117</v>
      </c>
      <c r="B142" s="18" t="s">
        <v>344</v>
      </c>
      <c r="C142" s="19">
        <v>300</v>
      </c>
      <c r="D142" s="20"/>
      <c r="E142" s="33">
        <f t="shared" si="2"/>
        <v>0</v>
      </c>
    </row>
    <row r="143" spans="1:5" x14ac:dyDescent="0.25">
      <c r="A143" s="17">
        <v>118</v>
      </c>
      <c r="B143" s="18" t="s">
        <v>345</v>
      </c>
      <c r="C143" s="19">
        <v>80</v>
      </c>
      <c r="D143" s="20"/>
      <c r="E143" s="33">
        <f t="shared" si="2"/>
        <v>0</v>
      </c>
    </row>
    <row r="144" spans="1:5" x14ac:dyDescent="0.25">
      <c r="A144" s="17">
        <v>119</v>
      </c>
      <c r="B144" s="18" t="s">
        <v>346</v>
      </c>
      <c r="C144" s="19">
        <v>80</v>
      </c>
      <c r="D144" s="20"/>
      <c r="E144" s="33">
        <f t="shared" si="2"/>
        <v>0</v>
      </c>
    </row>
    <row r="145" spans="1:5" x14ac:dyDescent="0.25">
      <c r="A145" s="17">
        <v>120</v>
      </c>
      <c r="B145" s="18" t="s">
        <v>111</v>
      </c>
      <c r="C145" s="19">
        <v>1</v>
      </c>
      <c r="D145" s="20"/>
      <c r="E145" s="33">
        <f t="shared" si="2"/>
        <v>0</v>
      </c>
    </row>
    <row r="146" spans="1:5" x14ac:dyDescent="0.25">
      <c r="A146" s="17">
        <v>121</v>
      </c>
      <c r="B146" s="18" t="s">
        <v>112</v>
      </c>
      <c r="C146" s="19">
        <v>60</v>
      </c>
      <c r="D146" s="20"/>
      <c r="E146" s="33">
        <f t="shared" si="2"/>
        <v>0</v>
      </c>
    </row>
    <row r="147" spans="1:5" x14ac:dyDescent="0.25">
      <c r="A147" s="17">
        <v>122</v>
      </c>
      <c r="B147" s="18" t="s">
        <v>347</v>
      </c>
      <c r="C147" s="19">
        <v>60</v>
      </c>
      <c r="D147" s="20"/>
      <c r="E147" s="33">
        <f t="shared" si="2"/>
        <v>0</v>
      </c>
    </row>
    <row r="148" spans="1:5" x14ac:dyDescent="0.25">
      <c r="A148" s="17">
        <v>123</v>
      </c>
      <c r="B148" s="18" t="s">
        <v>113</v>
      </c>
      <c r="C148" s="19">
        <v>500</v>
      </c>
      <c r="D148" s="20"/>
      <c r="E148" s="33">
        <f t="shared" si="2"/>
        <v>0</v>
      </c>
    </row>
    <row r="149" spans="1:5" x14ac:dyDescent="0.25">
      <c r="A149" s="17">
        <v>124</v>
      </c>
      <c r="B149" s="18" t="s">
        <v>114</v>
      </c>
      <c r="C149" s="19">
        <v>100</v>
      </c>
      <c r="D149" s="20"/>
      <c r="E149" s="33">
        <f t="shared" si="2"/>
        <v>0</v>
      </c>
    </row>
    <row r="150" spans="1:5" x14ac:dyDescent="0.25">
      <c r="A150" s="17">
        <v>125</v>
      </c>
      <c r="B150" s="18" t="s">
        <v>115</v>
      </c>
      <c r="C150" s="19">
        <v>200</v>
      </c>
      <c r="D150" s="20"/>
      <c r="E150" s="33">
        <f t="shared" si="2"/>
        <v>0</v>
      </c>
    </row>
    <row r="151" spans="1:5" x14ac:dyDescent="0.25">
      <c r="A151" s="17">
        <v>126</v>
      </c>
      <c r="B151" s="18" t="s">
        <v>116</v>
      </c>
      <c r="C151" s="19">
        <v>235</v>
      </c>
      <c r="D151" s="20"/>
      <c r="E151" s="33">
        <f t="shared" si="2"/>
        <v>0</v>
      </c>
    </row>
    <row r="152" spans="1:5" x14ac:dyDescent="0.25">
      <c r="A152" s="17">
        <v>127</v>
      </c>
      <c r="B152" s="32" t="s">
        <v>117</v>
      </c>
      <c r="C152" s="19">
        <v>25</v>
      </c>
      <c r="D152" s="20"/>
      <c r="E152" s="33">
        <f t="shared" si="2"/>
        <v>0</v>
      </c>
    </row>
    <row r="153" spans="1:5" x14ac:dyDescent="0.25">
      <c r="A153" s="17">
        <v>128</v>
      </c>
      <c r="B153" s="18" t="s">
        <v>118</v>
      </c>
      <c r="C153" s="19">
        <v>100</v>
      </c>
      <c r="D153" s="20"/>
      <c r="E153" s="33">
        <f t="shared" si="2"/>
        <v>0</v>
      </c>
    </row>
    <row r="154" spans="1:5" x14ac:dyDescent="0.25">
      <c r="A154" s="17">
        <v>129</v>
      </c>
      <c r="B154" s="18" t="s">
        <v>119</v>
      </c>
      <c r="C154" s="19">
        <v>50</v>
      </c>
      <c r="D154" s="20"/>
      <c r="E154" s="33">
        <f t="shared" si="2"/>
        <v>0</v>
      </c>
    </row>
    <row r="155" spans="1:5" x14ac:dyDescent="0.25">
      <c r="A155" s="17">
        <v>130</v>
      </c>
      <c r="B155" s="32" t="s">
        <v>322</v>
      </c>
      <c r="C155" s="18">
        <v>144</v>
      </c>
      <c r="D155" s="20"/>
      <c r="E155" s="33">
        <f t="shared" si="2"/>
        <v>0</v>
      </c>
    </row>
    <row r="156" spans="1:5" x14ac:dyDescent="0.25">
      <c r="A156" s="17">
        <v>131</v>
      </c>
      <c r="B156" s="32" t="s">
        <v>321</v>
      </c>
      <c r="C156" s="18">
        <v>400</v>
      </c>
      <c r="D156" s="20"/>
      <c r="E156" s="33">
        <f t="shared" si="2"/>
        <v>0</v>
      </c>
    </row>
    <row r="157" spans="1:5" x14ac:dyDescent="0.25">
      <c r="A157" s="17">
        <v>132</v>
      </c>
      <c r="B157" s="18" t="s">
        <v>120</v>
      </c>
      <c r="C157" s="19">
        <v>1100</v>
      </c>
      <c r="D157" s="20"/>
      <c r="E157" s="33">
        <f t="shared" si="2"/>
        <v>0</v>
      </c>
    </row>
    <row r="158" spans="1:5" x14ac:dyDescent="0.25">
      <c r="A158" s="17">
        <v>133</v>
      </c>
      <c r="B158" s="18" t="s">
        <v>121</v>
      </c>
      <c r="C158" s="19">
        <v>27</v>
      </c>
      <c r="D158" s="20"/>
      <c r="E158" s="33">
        <f t="shared" si="2"/>
        <v>0</v>
      </c>
    </row>
    <row r="159" spans="1:5" ht="24" x14ac:dyDescent="0.25">
      <c r="A159" s="17">
        <v>134</v>
      </c>
      <c r="B159" s="32" t="s">
        <v>326</v>
      </c>
      <c r="C159" s="18">
        <v>1500</v>
      </c>
      <c r="D159" s="20"/>
      <c r="E159" s="33">
        <f t="shared" si="2"/>
        <v>0</v>
      </c>
    </row>
    <row r="160" spans="1:5" ht="24" x14ac:dyDescent="0.25">
      <c r="A160" s="17">
        <v>135</v>
      </c>
      <c r="B160" s="32" t="s">
        <v>327</v>
      </c>
      <c r="C160" s="19">
        <v>750</v>
      </c>
      <c r="D160" s="20"/>
      <c r="E160" s="33">
        <f t="shared" si="2"/>
        <v>0</v>
      </c>
    </row>
    <row r="161" spans="1:5" x14ac:dyDescent="0.25">
      <c r="A161" s="17">
        <v>136</v>
      </c>
      <c r="B161" s="18" t="s">
        <v>122</v>
      </c>
      <c r="C161" s="19">
        <v>800</v>
      </c>
      <c r="D161" s="20"/>
      <c r="E161" s="33">
        <f t="shared" si="2"/>
        <v>0</v>
      </c>
    </row>
    <row r="162" spans="1:5" x14ac:dyDescent="0.25">
      <c r="A162" s="17">
        <v>137</v>
      </c>
      <c r="B162" s="18" t="s">
        <v>123</v>
      </c>
      <c r="C162" s="19">
        <v>100</v>
      </c>
      <c r="D162" s="20"/>
      <c r="E162" s="33">
        <f t="shared" si="2"/>
        <v>0</v>
      </c>
    </row>
    <row r="163" spans="1:5" x14ac:dyDescent="0.25">
      <c r="A163" s="17">
        <v>138</v>
      </c>
      <c r="B163" s="32" t="s">
        <v>323</v>
      </c>
      <c r="C163" s="18">
        <v>1840</v>
      </c>
      <c r="D163" s="20"/>
      <c r="E163" s="33">
        <f t="shared" si="2"/>
        <v>0</v>
      </c>
    </row>
    <row r="164" spans="1:5" x14ac:dyDescent="0.25">
      <c r="A164" s="17">
        <v>139</v>
      </c>
      <c r="B164" s="32" t="s">
        <v>324</v>
      </c>
      <c r="C164" s="18">
        <v>1840</v>
      </c>
      <c r="D164" s="20"/>
      <c r="E164" s="33">
        <f t="shared" si="2"/>
        <v>0</v>
      </c>
    </row>
    <row r="165" spans="1:5" x14ac:dyDescent="0.25">
      <c r="A165" s="17">
        <v>140</v>
      </c>
      <c r="B165" s="18" t="s">
        <v>124</v>
      </c>
      <c r="C165" s="19">
        <v>95</v>
      </c>
      <c r="D165" s="20"/>
      <c r="E165" s="33">
        <f t="shared" si="2"/>
        <v>0</v>
      </c>
    </row>
    <row r="166" spans="1:5" ht="24" x14ac:dyDescent="0.25">
      <c r="A166" s="17">
        <v>141</v>
      </c>
      <c r="B166" s="32" t="s">
        <v>325</v>
      </c>
      <c r="C166" s="18">
        <v>200</v>
      </c>
      <c r="D166" s="20"/>
      <c r="E166" s="33">
        <f t="shared" si="2"/>
        <v>0</v>
      </c>
    </row>
    <row r="167" spans="1:5" x14ac:dyDescent="0.25">
      <c r="A167" s="17">
        <v>142</v>
      </c>
      <c r="B167" s="18" t="s">
        <v>125</v>
      </c>
      <c r="C167" s="19">
        <v>560</v>
      </c>
      <c r="D167" s="20"/>
      <c r="E167" s="33">
        <f t="shared" si="2"/>
        <v>0</v>
      </c>
    </row>
    <row r="168" spans="1:5" x14ac:dyDescent="0.25">
      <c r="A168" s="17">
        <v>143</v>
      </c>
      <c r="B168" s="18" t="s">
        <v>126</v>
      </c>
      <c r="C168" s="19">
        <v>350</v>
      </c>
      <c r="D168" s="20"/>
      <c r="E168" s="33">
        <f t="shared" si="2"/>
        <v>0</v>
      </c>
    </row>
    <row r="169" spans="1:5" x14ac:dyDescent="0.25">
      <c r="A169" s="17">
        <v>144</v>
      </c>
      <c r="B169" s="18" t="s">
        <v>127</v>
      </c>
      <c r="C169" s="19">
        <v>50</v>
      </c>
      <c r="D169" s="20"/>
      <c r="E169" s="33">
        <f t="shared" ref="E169:E178" si="3" xml:space="preserve"> ROUND(C169*D169,2)</f>
        <v>0</v>
      </c>
    </row>
    <row r="170" spans="1:5" x14ac:dyDescent="0.25">
      <c r="A170" s="17">
        <v>145</v>
      </c>
      <c r="B170" s="18" t="s">
        <v>128</v>
      </c>
      <c r="C170" s="19">
        <v>300</v>
      </c>
      <c r="D170" s="20"/>
      <c r="E170" s="33">
        <f t="shared" si="3"/>
        <v>0</v>
      </c>
    </row>
    <row r="171" spans="1:5" x14ac:dyDescent="0.25">
      <c r="A171" s="17">
        <v>146</v>
      </c>
      <c r="B171" s="18" t="s">
        <v>129</v>
      </c>
      <c r="C171" s="19">
        <v>75</v>
      </c>
      <c r="D171" s="20"/>
      <c r="E171" s="33">
        <f t="shared" si="3"/>
        <v>0</v>
      </c>
    </row>
    <row r="172" spans="1:5" x14ac:dyDescent="0.25">
      <c r="A172" s="17">
        <v>147</v>
      </c>
      <c r="B172" s="18" t="s">
        <v>130</v>
      </c>
      <c r="C172" s="19">
        <v>75</v>
      </c>
      <c r="D172" s="20"/>
      <c r="E172" s="33">
        <f t="shared" si="3"/>
        <v>0</v>
      </c>
    </row>
    <row r="173" spans="1:5" x14ac:dyDescent="0.25">
      <c r="A173" s="17">
        <v>148</v>
      </c>
      <c r="B173" s="18" t="s">
        <v>131</v>
      </c>
      <c r="C173" s="19">
        <v>75</v>
      </c>
      <c r="D173" s="20"/>
      <c r="E173" s="33">
        <f t="shared" si="3"/>
        <v>0</v>
      </c>
    </row>
    <row r="174" spans="1:5" x14ac:dyDescent="0.25">
      <c r="A174" s="17">
        <v>149</v>
      </c>
      <c r="B174" s="18" t="s">
        <v>132</v>
      </c>
      <c r="C174" s="19">
        <v>200</v>
      </c>
      <c r="D174" s="20"/>
      <c r="E174" s="33">
        <f t="shared" si="3"/>
        <v>0</v>
      </c>
    </row>
    <row r="175" spans="1:5" x14ac:dyDescent="0.25">
      <c r="A175" s="17">
        <v>150</v>
      </c>
      <c r="B175" s="18" t="s">
        <v>133</v>
      </c>
      <c r="C175" s="19">
        <v>200</v>
      </c>
      <c r="D175" s="20"/>
      <c r="E175" s="33">
        <f t="shared" si="3"/>
        <v>0</v>
      </c>
    </row>
    <row r="176" spans="1:5" x14ac:dyDescent="0.25">
      <c r="A176" s="17">
        <v>151</v>
      </c>
      <c r="B176" s="18" t="s">
        <v>134</v>
      </c>
      <c r="C176" s="19">
        <v>600</v>
      </c>
      <c r="D176" s="20"/>
      <c r="E176" s="33">
        <f t="shared" si="3"/>
        <v>0</v>
      </c>
    </row>
    <row r="177" spans="1:5" x14ac:dyDescent="0.25">
      <c r="A177" s="17">
        <v>152</v>
      </c>
      <c r="B177" s="18" t="s">
        <v>135</v>
      </c>
      <c r="C177" s="19">
        <v>300</v>
      </c>
      <c r="D177" s="20"/>
      <c r="E177" s="33">
        <f t="shared" si="3"/>
        <v>0</v>
      </c>
    </row>
    <row r="178" spans="1:5" x14ac:dyDescent="0.25">
      <c r="A178" s="17">
        <v>153</v>
      </c>
      <c r="B178" s="18" t="s">
        <v>136</v>
      </c>
      <c r="C178" s="19">
        <v>300</v>
      </c>
      <c r="D178" s="20"/>
      <c r="E178" s="33">
        <f t="shared" si="3"/>
        <v>0</v>
      </c>
    </row>
    <row r="179" spans="1:5" ht="24" x14ac:dyDescent="0.25">
      <c r="A179" s="17"/>
      <c r="B179" s="21" t="s">
        <v>137</v>
      </c>
      <c r="C179" s="18"/>
      <c r="D179" s="20"/>
      <c r="E179" s="22">
        <f>SUM(E105:E178)</f>
        <v>0</v>
      </c>
    </row>
    <row r="180" spans="1:5" x14ac:dyDescent="0.25">
      <c r="A180" s="17"/>
      <c r="B180" s="23" t="s">
        <v>83</v>
      </c>
      <c r="C180" s="18"/>
      <c r="D180" s="20"/>
      <c r="E180" s="22">
        <f>E179*0.21</f>
        <v>0</v>
      </c>
    </row>
    <row r="181" spans="1:5" ht="24" x14ac:dyDescent="0.25">
      <c r="A181" s="17"/>
      <c r="B181" s="21" t="s">
        <v>138</v>
      </c>
      <c r="C181" s="18"/>
      <c r="D181" s="20"/>
      <c r="E181" s="22">
        <f>E179+E180</f>
        <v>0</v>
      </c>
    </row>
    <row r="182" spans="1:5" x14ac:dyDescent="0.25">
      <c r="A182" s="34"/>
      <c r="B182" s="15"/>
      <c r="C182" s="12"/>
      <c r="D182" s="13"/>
      <c r="E182" s="35"/>
    </row>
    <row r="183" spans="1:5" x14ac:dyDescent="0.25">
      <c r="A183" s="34"/>
      <c r="B183" s="15"/>
      <c r="C183" s="12"/>
      <c r="D183" s="13"/>
      <c r="E183" s="35"/>
    </row>
    <row r="184" spans="1:5" x14ac:dyDescent="0.25">
      <c r="A184" s="36" t="s">
        <v>139</v>
      </c>
      <c r="B184" s="70" t="s">
        <v>140</v>
      </c>
      <c r="C184" s="70"/>
      <c r="D184" s="70"/>
      <c r="E184" s="71"/>
    </row>
    <row r="185" spans="1:5" x14ac:dyDescent="0.25">
      <c r="A185" s="62" t="s">
        <v>2</v>
      </c>
      <c r="B185" s="63" t="s">
        <v>3</v>
      </c>
      <c r="C185" s="64" t="s">
        <v>4</v>
      </c>
      <c r="D185" s="31" t="s">
        <v>88</v>
      </c>
      <c r="E185" s="65" t="s">
        <v>5</v>
      </c>
    </row>
    <row r="186" spans="1:5" x14ac:dyDescent="0.25">
      <c r="A186" s="62"/>
      <c r="B186" s="63"/>
      <c r="C186" s="64"/>
      <c r="D186" s="31" t="s">
        <v>89</v>
      </c>
      <c r="E186" s="65"/>
    </row>
    <row r="187" spans="1:5" x14ac:dyDescent="0.25">
      <c r="A187" s="17">
        <v>154</v>
      </c>
      <c r="B187" s="18" t="s">
        <v>141</v>
      </c>
      <c r="C187" s="19">
        <v>20</v>
      </c>
      <c r="D187" s="20"/>
      <c r="E187" s="33">
        <f t="shared" ref="E187:E211" si="4" xml:space="preserve"> ROUND(C187*D187,2)</f>
        <v>0</v>
      </c>
    </row>
    <row r="188" spans="1:5" x14ac:dyDescent="0.25">
      <c r="A188" s="17">
        <v>155</v>
      </c>
      <c r="B188" s="18" t="s">
        <v>142</v>
      </c>
      <c r="C188" s="19">
        <v>40</v>
      </c>
      <c r="D188" s="20"/>
      <c r="E188" s="33">
        <f t="shared" si="4"/>
        <v>0</v>
      </c>
    </row>
    <row r="189" spans="1:5" x14ac:dyDescent="0.25">
      <c r="A189" s="17">
        <v>156</v>
      </c>
      <c r="B189" s="18" t="s">
        <v>143</v>
      </c>
      <c r="C189" s="19">
        <v>100</v>
      </c>
      <c r="D189" s="20"/>
      <c r="E189" s="33">
        <f t="shared" si="4"/>
        <v>0</v>
      </c>
    </row>
    <row r="190" spans="1:5" x14ac:dyDescent="0.25">
      <c r="A190" s="17">
        <v>157</v>
      </c>
      <c r="B190" s="18" t="s">
        <v>144</v>
      </c>
      <c r="C190" s="19">
        <v>80</v>
      </c>
      <c r="D190" s="20"/>
      <c r="E190" s="33">
        <f t="shared" si="4"/>
        <v>0</v>
      </c>
    </row>
    <row r="191" spans="1:5" x14ac:dyDescent="0.25">
      <c r="A191" s="17">
        <v>158</v>
      </c>
      <c r="B191" s="18" t="s">
        <v>145</v>
      </c>
      <c r="C191" s="19">
        <v>100</v>
      </c>
      <c r="D191" s="20"/>
      <c r="E191" s="33">
        <f t="shared" si="4"/>
        <v>0</v>
      </c>
    </row>
    <row r="192" spans="1:5" x14ac:dyDescent="0.25">
      <c r="A192" s="17">
        <v>159</v>
      </c>
      <c r="B192" s="18" t="s">
        <v>146</v>
      </c>
      <c r="C192" s="19">
        <v>80</v>
      </c>
      <c r="D192" s="20"/>
      <c r="E192" s="33">
        <f t="shared" si="4"/>
        <v>0</v>
      </c>
    </row>
    <row r="193" spans="1:5" x14ac:dyDescent="0.25">
      <c r="A193" s="17">
        <v>160</v>
      </c>
      <c r="B193" s="18" t="s">
        <v>147</v>
      </c>
      <c r="C193" s="19">
        <v>200</v>
      </c>
      <c r="D193" s="20"/>
      <c r="E193" s="33">
        <f t="shared" si="4"/>
        <v>0</v>
      </c>
    </row>
    <row r="194" spans="1:5" x14ac:dyDescent="0.25">
      <c r="A194" s="17">
        <v>161</v>
      </c>
      <c r="B194" s="18" t="s">
        <v>148</v>
      </c>
      <c r="C194" s="19">
        <v>300</v>
      </c>
      <c r="D194" s="20"/>
      <c r="E194" s="33">
        <f t="shared" si="4"/>
        <v>0</v>
      </c>
    </row>
    <row r="195" spans="1:5" x14ac:dyDescent="0.25">
      <c r="A195" s="17">
        <v>162</v>
      </c>
      <c r="B195" s="18" t="s">
        <v>149</v>
      </c>
      <c r="C195" s="19">
        <v>250</v>
      </c>
      <c r="D195" s="20"/>
      <c r="E195" s="33">
        <f t="shared" si="4"/>
        <v>0</v>
      </c>
    </row>
    <row r="196" spans="1:5" x14ac:dyDescent="0.25">
      <c r="A196" s="17">
        <v>163</v>
      </c>
      <c r="B196" s="18" t="s">
        <v>348</v>
      </c>
      <c r="C196" s="19">
        <v>300</v>
      </c>
      <c r="D196" s="20"/>
      <c r="E196" s="33">
        <f t="shared" si="4"/>
        <v>0</v>
      </c>
    </row>
    <row r="197" spans="1:5" x14ac:dyDescent="0.25">
      <c r="A197" s="17">
        <v>164</v>
      </c>
      <c r="B197" s="18" t="s">
        <v>150</v>
      </c>
      <c r="C197" s="19">
        <v>10</v>
      </c>
      <c r="D197" s="20"/>
      <c r="E197" s="33">
        <f t="shared" si="4"/>
        <v>0</v>
      </c>
    </row>
    <row r="198" spans="1:5" x14ac:dyDescent="0.25">
      <c r="A198" s="17">
        <v>165</v>
      </c>
      <c r="B198" s="18" t="s">
        <v>151</v>
      </c>
      <c r="C198" s="19">
        <v>40</v>
      </c>
      <c r="D198" s="20"/>
      <c r="E198" s="33">
        <f t="shared" si="4"/>
        <v>0</v>
      </c>
    </row>
    <row r="199" spans="1:5" x14ac:dyDescent="0.25">
      <c r="A199" s="17">
        <v>166</v>
      </c>
      <c r="B199" s="18" t="s">
        <v>152</v>
      </c>
      <c r="C199" s="19">
        <v>40</v>
      </c>
      <c r="D199" s="20"/>
      <c r="E199" s="33">
        <f t="shared" si="4"/>
        <v>0</v>
      </c>
    </row>
    <row r="200" spans="1:5" x14ac:dyDescent="0.25">
      <c r="A200" s="17">
        <v>167</v>
      </c>
      <c r="B200" s="18" t="s">
        <v>153</v>
      </c>
      <c r="C200" s="19">
        <v>40</v>
      </c>
      <c r="D200" s="20"/>
      <c r="E200" s="33">
        <f t="shared" si="4"/>
        <v>0</v>
      </c>
    </row>
    <row r="201" spans="1:5" x14ac:dyDescent="0.25">
      <c r="A201" s="17">
        <v>168</v>
      </c>
      <c r="B201" s="18" t="s">
        <v>154</v>
      </c>
      <c r="C201" s="19">
        <v>147</v>
      </c>
      <c r="D201" s="20"/>
      <c r="E201" s="33">
        <f t="shared" si="4"/>
        <v>0</v>
      </c>
    </row>
    <row r="202" spans="1:5" x14ac:dyDescent="0.25">
      <c r="A202" s="17">
        <v>169</v>
      </c>
      <c r="B202" s="18" t="s">
        <v>155</v>
      </c>
      <c r="C202" s="19">
        <v>142</v>
      </c>
      <c r="D202" s="20"/>
      <c r="E202" s="33">
        <f t="shared" si="4"/>
        <v>0</v>
      </c>
    </row>
    <row r="203" spans="1:5" x14ac:dyDescent="0.25">
      <c r="A203" s="17">
        <v>170</v>
      </c>
      <c r="B203" s="18" t="s">
        <v>156</v>
      </c>
      <c r="C203" s="19">
        <v>74</v>
      </c>
      <c r="D203" s="20"/>
      <c r="E203" s="33">
        <f t="shared" si="4"/>
        <v>0</v>
      </c>
    </row>
    <row r="204" spans="1:5" x14ac:dyDescent="0.25">
      <c r="A204" s="17">
        <v>171</v>
      </c>
      <c r="B204" s="18" t="s">
        <v>157</v>
      </c>
      <c r="C204" s="19">
        <v>64</v>
      </c>
      <c r="D204" s="20"/>
      <c r="E204" s="33">
        <f t="shared" si="4"/>
        <v>0</v>
      </c>
    </row>
    <row r="205" spans="1:5" x14ac:dyDescent="0.25">
      <c r="A205" s="17">
        <v>172</v>
      </c>
      <c r="B205" s="18" t="s">
        <v>158</v>
      </c>
      <c r="C205" s="19">
        <v>30</v>
      </c>
      <c r="D205" s="20"/>
      <c r="E205" s="33">
        <f t="shared" si="4"/>
        <v>0</v>
      </c>
    </row>
    <row r="206" spans="1:5" x14ac:dyDescent="0.25">
      <c r="A206" s="17">
        <v>173</v>
      </c>
      <c r="B206" s="18" t="s">
        <v>159</v>
      </c>
      <c r="C206" s="19">
        <v>30</v>
      </c>
      <c r="D206" s="20"/>
      <c r="E206" s="33">
        <f t="shared" si="4"/>
        <v>0</v>
      </c>
    </row>
    <row r="207" spans="1:5" x14ac:dyDescent="0.25">
      <c r="A207" s="17">
        <v>174</v>
      </c>
      <c r="B207" s="18" t="s">
        <v>349</v>
      </c>
      <c r="C207" s="19">
        <v>200</v>
      </c>
      <c r="D207" s="20"/>
      <c r="E207" s="33">
        <f t="shared" si="4"/>
        <v>0</v>
      </c>
    </row>
    <row r="208" spans="1:5" x14ac:dyDescent="0.25">
      <c r="A208" s="17">
        <v>175</v>
      </c>
      <c r="B208" s="18" t="s">
        <v>160</v>
      </c>
      <c r="C208" s="19">
        <v>200</v>
      </c>
      <c r="D208" s="20"/>
      <c r="E208" s="33">
        <f t="shared" si="4"/>
        <v>0</v>
      </c>
    </row>
    <row r="209" spans="1:5" x14ac:dyDescent="0.25">
      <c r="A209" s="17">
        <v>176</v>
      </c>
      <c r="B209" s="18" t="s">
        <v>161</v>
      </c>
      <c r="C209" s="19">
        <v>600</v>
      </c>
      <c r="D209" s="20"/>
      <c r="E209" s="33">
        <f t="shared" si="4"/>
        <v>0</v>
      </c>
    </row>
    <row r="210" spans="1:5" x14ac:dyDescent="0.25">
      <c r="A210" s="17">
        <v>177</v>
      </c>
      <c r="B210" s="18" t="s">
        <v>162</v>
      </c>
      <c r="C210" s="19">
        <v>115</v>
      </c>
      <c r="D210" s="20"/>
      <c r="E210" s="33">
        <f t="shared" si="4"/>
        <v>0</v>
      </c>
    </row>
    <row r="211" spans="1:5" x14ac:dyDescent="0.25">
      <c r="A211" s="17">
        <v>178</v>
      </c>
      <c r="B211" s="18" t="s">
        <v>163</v>
      </c>
      <c r="C211" s="19">
        <v>30</v>
      </c>
      <c r="D211" s="20"/>
      <c r="E211" s="33">
        <f t="shared" si="4"/>
        <v>0</v>
      </c>
    </row>
    <row r="212" spans="1:5" ht="24" x14ac:dyDescent="0.25">
      <c r="A212" s="17"/>
      <c r="B212" s="21" t="s">
        <v>164</v>
      </c>
      <c r="C212" s="18"/>
      <c r="D212" s="20"/>
      <c r="E212" s="22">
        <f>SUM(E187:E211)</f>
        <v>0</v>
      </c>
    </row>
    <row r="213" spans="1:5" x14ac:dyDescent="0.25">
      <c r="A213" s="17"/>
      <c r="B213" s="23" t="s">
        <v>83</v>
      </c>
      <c r="C213" s="18"/>
      <c r="D213" s="20"/>
      <c r="E213" s="22">
        <f>E212*0.21</f>
        <v>0</v>
      </c>
    </row>
    <row r="214" spans="1:5" ht="24" x14ac:dyDescent="0.25">
      <c r="A214" s="17"/>
      <c r="B214" s="21" t="s">
        <v>165</v>
      </c>
      <c r="C214" s="18"/>
      <c r="D214" s="20"/>
      <c r="E214" s="22">
        <f>E212+E213</f>
        <v>0</v>
      </c>
    </row>
    <row r="215" spans="1:5" x14ac:dyDescent="0.25">
      <c r="A215" s="34"/>
      <c r="B215" s="15"/>
      <c r="C215" s="12"/>
      <c r="D215" s="13"/>
      <c r="E215" s="35"/>
    </row>
    <row r="216" spans="1:5" x14ac:dyDescent="0.25">
      <c r="A216" s="36" t="s">
        <v>166</v>
      </c>
      <c r="B216" s="70" t="s">
        <v>167</v>
      </c>
      <c r="C216" s="70"/>
      <c r="D216" s="70"/>
      <c r="E216" s="71"/>
    </row>
    <row r="217" spans="1:5" x14ac:dyDescent="0.25">
      <c r="A217" s="62" t="s">
        <v>2</v>
      </c>
      <c r="B217" s="63" t="s">
        <v>3</v>
      </c>
      <c r="C217" s="64" t="s">
        <v>4</v>
      </c>
      <c r="D217" s="31" t="s">
        <v>88</v>
      </c>
      <c r="E217" s="65" t="s">
        <v>5</v>
      </c>
    </row>
    <row r="218" spans="1:5" x14ac:dyDescent="0.25">
      <c r="A218" s="62"/>
      <c r="B218" s="63"/>
      <c r="C218" s="64"/>
      <c r="D218" s="31" t="s">
        <v>89</v>
      </c>
      <c r="E218" s="65"/>
    </row>
    <row r="219" spans="1:5" x14ac:dyDescent="0.25">
      <c r="A219" s="17">
        <v>179</v>
      </c>
      <c r="B219" s="18" t="s">
        <v>168</v>
      </c>
      <c r="C219" s="19">
        <v>36</v>
      </c>
      <c r="D219" s="20"/>
      <c r="E219" s="33">
        <f t="shared" ref="E219:E249" si="5" xml:space="preserve"> ROUND(C219*D219,2)</f>
        <v>0</v>
      </c>
    </row>
    <row r="220" spans="1:5" x14ac:dyDescent="0.25">
      <c r="A220" s="17">
        <v>180</v>
      </c>
      <c r="B220" s="18" t="s">
        <v>169</v>
      </c>
      <c r="C220" s="19">
        <v>35</v>
      </c>
      <c r="D220" s="20"/>
      <c r="E220" s="33">
        <f t="shared" si="5"/>
        <v>0</v>
      </c>
    </row>
    <row r="221" spans="1:5" x14ac:dyDescent="0.25">
      <c r="A221" s="17">
        <v>181</v>
      </c>
      <c r="B221" s="18" t="s">
        <v>170</v>
      </c>
      <c r="C221" s="19">
        <v>2250</v>
      </c>
      <c r="D221" s="20"/>
      <c r="E221" s="33">
        <f t="shared" si="5"/>
        <v>0</v>
      </c>
    </row>
    <row r="222" spans="1:5" x14ac:dyDescent="0.25">
      <c r="A222" s="17">
        <v>182</v>
      </c>
      <c r="B222" s="18" t="s">
        <v>350</v>
      </c>
      <c r="C222" s="19">
        <v>2462</v>
      </c>
      <c r="D222" s="20"/>
      <c r="E222" s="33">
        <f t="shared" si="5"/>
        <v>0</v>
      </c>
    </row>
    <row r="223" spans="1:5" x14ac:dyDescent="0.25">
      <c r="A223" s="17">
        <v>183</v>
      </c>
      <c r="B223" s="18" t="s">
        <v>354</v>
      </c>
      <c r="C223" s="19">
        <v>1862</v>
      </c>
      <c r="D223" s="20"/>
      <c r="E223" s="33">
        <f t="shared" si="5"/>
        <v>0</v>
      </c>
    </row>
    <row r="224" spans="1:5" x14ac:dyDescent="0.25">
      <c r="A224" s="17">
        <v>184</v>
      </c>
      <c r="B224" s="18" t="s">
        <v>171</v>
      </c>
      <c r="C224" s="19">
        <v>220</v>
      </c>
      <c r="D224" s="20"/>
      <c r="E224" s="33">
        <f t="shared" si="5"/>
        <v>0</v>
      </c>
    </row>
    <row r="225" spans="1:5" x14ac:dyDescent="0.25">
      <c r="A225" s="17">
        <v>185</v>
      </c>
      <c r="B225" s="18" t="s">
        <v>172</v>
      </c>
      <c r="C225" s="19">
        <v>2350</v>
      </c>
      <c r="D225" s="20"/>
      <c r="E225" s="33">
        <f t="shared" si="5"/>
        <v>0</v>
      </c>
    </row>
    <row r="226" spans="1:5" x14ac:dyDescent="0.25">
      <c r="A226" s="17">
        <v>186</v>
      </c>
      <c r="B226" s="18" t="s">
        <v>173</v>
      </c>
      <c r="C226" s="19">
        <v>20</v>
      </c>
      <c r="D226" s="20"/>
      <c r="E226" s="33">
        <f t="shared" si="5"/>
        <v>0</v>
      </c>
    </row>
    <row r="227" spans="1:5" x14ac:dyDescent="0.25">
      <c r="A227" s="17">
        <v>187</v>
      </c>
      <c r="B227" s="18" t="s">
        <v>174</v>
      </c>
      <c r="C227" s="19">
        <v>3080</v>
      </c>
      <c r="D227" s="20"/>
      <c r="E227" s="33">
        <f t="shared" si="5"/>
        <v>0</v>
      </c>
    </row>
    <row r="228" spans="1:5" x14ac:dyDescent="0.25">
      <c r="A228" s="17">
        <v>188</v>
      </c>
      <c r="B228" s="18" t="s">
        <v>175</v>
      </c>
      <c r="C228" s="19">
        <v>75</v>
      </c>
      <c r="D228" s="20"/>
      <c r="E228" s="33">
        <f t="shared" si="5"/>
        <v>0</v>
      </c>
    </row>
    <row r="229" spans="1:5" x14ac:dyDescent="0.25">
      <c r="A229" s="17">
        <v>189</v>
      </c>
      <c r="B229" s="18" t="s">
        <v>176</v>
      </c>
      <c r="C229" s="19">
        <v>75</v>
      </c>
      <c r="D229" s="20"/>
      <c r="E229" s="33">
        <f t="shared" si="5"/>
        <v>0</v>
      </c>
    </row>
    <row r="230" spans="1:5" x14ac:dyDescent="0.25">
      <c r="A230" s="17">
        <v>190</v>
      </c>
      <c r="B230" s="18" t="s">
        <v>177</v>
      </c>
      <c r="C230" s="19">
        <v>30</v>
      </c>
      <c r="D230" s="20"/>
      <c r="E230" s="33">
        <f t="shared" si="5"/>
        <v>0</v>
      </c>
    </row>
    <row r="231" spans="1:5" x14ac:dyDescent="0.25">
      <c r="A231" s="17">
        <v>191</v>
      </c>
      <c r="B231" s="18" t="s">
        <v>178</v>
      </c>
      <c r="C231" s="19">
        <v>30</v>
      </c>
      <c r="D231" s="20"/>
      <c r="E231" s="33">
        <f t="shared" si="5"/>
        <v>0</v>
      </c>
    </row>
    <row r="232" spans="1:5" x14ac:dyDescent="0.25">
      <c r="A232" s="17">
        <v>192</v>
      </c>
      <c r="B232" s="18" t="s">
        <v>179</v>
      </c>
      <c r="C232" s="19">
        <v>30</v>
      </c>
      <c r="D232" s="20"/>
      <c r="E232" s="33">
        <f t="shared" si="5"/>
        <v>0</v>
      </c>
    </row>
    <row r="233" spans="1:5" x14ac:dyDescent="0.25">
      <c r="A233" s="17">
        <v>193</v>
      </c>
      <c r="B233" s="18" t="s">
        <v>180</v>
      </c>
      <c r="C233" s="19">
        <v>30</v>
      </c>
      <c r="D233" s="20"/>
      <c r="E233" s="33">
        <f t="shared" si="5"/>
        <v>0</v>
      </c>
    </row>
    <row r="234" spans="1:5" x14ac:dyDescent="0.25">
      <c r="A234" s="17">
        <v>194</v>
      </c>
      <c r="B234" s="18" t="s">
        <v>181</v>
      </c>
      <c r="C234" s="19">
        <v>30</v>
      </c>
      <c r="D234" s="20"/>
      <c r="E234" s="33">
        <f t="shared" si="5"/>
        <v>0</v>
      </c>
    </row>
    <row r="235" spans="1:5" x14ac:dyDescent="0.25">
      <c r="A235" s="17">
        <v>195</v>
      </c>
      <c r="B235" s="18" t="s">
        <v>182</v>
      </c>
      <c r="C235" s="19">
        <v>30</v>
      </c>
      <c r="D235" s="20"/>
      <c r="E235" s="33">
        <f t="shared" si="5"/>
        <v>0</v>
      </c>
    </row>
    <row r="236" spans="1:5" x14ac:dyDescent="0.25">
      <c r="A236" s="17">
        <v>196</v>
      </c>
      <c r="B236" s="18" t="s">
        <v>183</v>
      </c>
      <c r="C236" s="19">
        <v>30</v>
      </c>
      <c r="D236" s="20"/>
      <c r="E236" s="33">
        <f t="shared" si="5"/>
        <v>0</v>
      </c>
    </row>
    <row r="237" spans="1:5" x14ac:dyDescent="0.25">
      <c r="A237" s="17">
        <v>197</v>
      </c>
      <c r="B237" s="18" t="s">
        <v>184</v>
      </c>
      <c r="C237" s="19">
        <v>62</v>
      </c>
      <c r="D237" s="20"/>
      <c r="E237" s="33">
        <f t="shared" si="5"/>
        <v>0</v>
      </c>
    </row>
    <row r="238" spans="1:5" x14ac:dyDescent="0.25">
      <c r="A238" s="17">
        <v>198</v>
      </c>
      <c r="B238" s="18" t="s">
        <v>185</v>
      </c>
      <c r="C238" s="19">
        <v>36</v>
      </c>
      <c r="D238" s="20"/>
      <c r="E238" s="33">
        <f t="shared" si="5"/>
        <v>0</v>
      </c>
    </row>
    <row r="239" spans="1:5" x14ac:dyDescent="0.25">
      <c r="A239" s="17">
        <v>199</v>
      </c>
      <c r="B239" s="18" t="s">
        <v>186</v>
      </c>
      <c r="C239" s="19">
        <v>75</v>
      </c>
      <c r="D239" s="20"/>
      <c r="E239" s="33">
        <f t="shared" si="5"/>
        <v>0</v>
      </c>
    </row>
    <row r="240" spans="1:5" x14ac:dyDescent="0.25">
      <c r="A240" s="17">
        <v>200</v>
      </c>
      <c r="B240" s="18" t="s">
        <v>351</v>
      </c>
      <c r="C240" s="19">
        <v>60</v>
      </c>
      <c r="D240" s="20"/>
      <c r="E240" s="33">
        <f t="shared" si="5"/>
        <v>0</v>
      </c>
    </row>
    <row r="241" spans="1:5" x14ac:dyDescent="0.25">
      <c r="A241" s="17">
        <v>201</v>
      </c>
      <c r="B241" s="18" t="s">
        <v>187</v>
      </c>
      <c r="C241" s="19">
        <v>120</v>
      </c>
      <c r="D241" s="20"/>
      <c r="E241" s="33">
        <f t="shared" si="5"/>
        <v>0</v>
      </c>
    </row>
    <row r="242" spans="1:5" x14ac:dyDescent="0.25">
      <c r="A242" s="17">
        <v>202</v>
      </c>
      <c r="B242" s="18" t="s">
        <v>188</v>
      </c>
      <c r="C242" s="19">
        <v>15</v>
      </c>
      <c r="D242" s="20"/>
      <c r="E242" s="33">
        <f t="shared" si="5"/>
        <v>0</v>
      </c>
    </row>
    <row r="243" spans="1:5" x14ac:dyDescent="0.25">
      <c r="A243" s="17">
        <v>203</v>
      </c>
      <c r="B243" s="18" t="s">
        <v>189</v>
      </c>
      <c r="C243" s="19">
        <v>15</v>
      </c>
      <c r="D243" s="20"/>
      <c r="E243" s="33">
        <f t="shared" si="5"/>
        <v>0</v>
      </c>
    </row>
    <row r="244" spans="1:5" x14ac:dyDescent="0.25">
      <c r="A244" s="17">
        <v>204</v>
      </c>
      <c r="B244" s="18" t="s">
        <v>190</v>
      </c>
      <c r="C244" s="19">
        <v>2</v>
      </c>
      <c r="D244" s="20"/>
      <c r="E244" s="33">
        <f t="shared" si="5"/>
        <v>0</v>
      </c>
    </row>
    <row r="245" spans="1:5" x14ac:dyDescent="0.25">
      <c r="A245" s="17">
        <v>205</v>
      </c>
      <c r="B245" s="18" t="s">
        <v>191</v>
      </c>
      <c r="C245" s="19">
        <v>10</v>
      </c>
      <c r="D245" s="20"/>
      <c r="E245" s="33">
        <f t="shared" si="5"/>
        <v>0</v>
      </c>
    </row>
    <row r="246" spans="1:5" x14ac:dyDescent="0.25">
      <c r="A246" s="17">
        <v>206</v>
      </c>
      <c r="B246" s="18" t="s">
        <v>352</v>
      </c>
      <c r="C246" s="19">
        <v>50</v>
      </c>
      <c r="D246" s="20"/>
      <c r="E246" s="33">
        <f t="shared" si="5"/>
        <v>0</v>
      </c>
    </row>
    <row r="247" spans="1:5" x14ac:dyDescent="0.25">
      <c r="A247" s="17">
        <v>207</v>
      </c>
      <c r="B247" s="18" t="s">
        <v>353</v>
      </c>
      <c r="C247" s="19">
        <v>50</v>
      </c>
      <c r="D247" s="20"/>
      <c r="E247" s="33">
        <f t="shared" si="5"/>
        <v>0</v>
      </c>
    </row>
    <row r="248" spans="1:5" x14ac:dyDescent="0.25">
      <c r="A248" s="17">
        <v>208</v>
      </c>
      <c r="B248" s="18" t="s">
        <v>192</v>
      </c>
      <c r="C248" s="19">
        <v>20</v>
      </c>
      <c r="D248" s="20"/>
      <c r="E248" s="33">
        <f t="shared" si="5"/>
        <v>0</v>
      </c>
    </row>
    <row r="249" spans="1:5" x14ac:dyDescent="0.25">
      <c r="A249" s="17">
        <v>209</v>
      </c>
      <c r="B249" s="18" t="s">
        <v>193</v>
      </c>
      <c r="C249" s="19">
        <v>20</v>
      </c>
      <c r="D249" s="20"/>
      <c r="E249" s="33">
        <f t="shared" si="5"/>
        <v>0</v>
      </c>
    </row>
    <row r="250" spans="1:5" ht="24" x14ac:dyDescent="0.25">
      <c r="A250" s="17"/>
      <c r="B250" s="21" t="s">
        <v>194</v>
      </c>
      <c r="C250" s="18"/>
      <c r="D250" s="20"/>
      <c r="E250" s="22">
        <f>SUM(E219:E249)</f>
        <v>0</v>
      </c>
    </row>
    <row r="251" spans="1:5" x14ac:dyDescent="0.25">
      <c r="A251" s="17"/>
      <c r="B251" s="23" t="s">
        <v>83</v>
      </c>
      <c r="C251" s="18"/>
      <c r="D251" s="20"/>
      <c r="E251" s="22">
        <f>E250*0.21</f>
        <v>0</v>
      </c>
    </row>
    <row r="252" spans="1:5" ht="24" x14ac:dyDescent="0.25">
      <c r="A252" s="17"/>
      <c r="B252" s="21" t="s">
        <v>195</v>
      </c>
      <c r="C252" s="18"/>
      <c r="D252" s="20"/>
      <c r="E252" s="22">
        <f>E250+E251</f>
        <v>0</v>
      </c>
    </row>
    <row r="253" spans="1:5" x14ac:dyDescent="0.25">
      <c r="A253" s="34"/>
      <c r="B253" s="15"/>
      <c r="C253" s="12"/>
      <c r="D253" s="13"/>
      <c r="E253" s="35"/>
    </row>
    <row r="254" spans="1:5" x14ac:dyDescent="0.25">
      <c r="A254" s="36" t="s">
        <v>196</v>
      </c>
      <c r="B254" s="70" t="s">
        <v>197</v>
      </c>
      <c r="C254" s="70"/>
      <c r="D254" s="70"/>
      <c r="E254" s="71"/>
    </row>
    <row r="255" spans="1:5" x14ac:dyDescent="0.25">
      <c r="A255" s="62" t="s">
        <v>2</v>
      </c>
      <c r="B255" s="63" t="s">
        <v>3</v>
      </c>
      <c r="C255" s="64" t="s">
        <v>4</v>
      </c>
      <c r="D255" s="31" t="s">
        <v>88</v>
      </c>
      <c r="E255" s="65" t="s">
        <v>5</v>
      </c>
    </row>
    <row r="256" spans="1:5" x14ac:dyDescent="0.25">
      <c r="A256" s="62"/>
      <c r="B256" s="63"/>
      <c r="C256" s="64"/>
      <c r="D256" s="31" t="s">
        <v>89</v>
      </c>
      <c r="E256" s="65"/>
    </row>
    <row r="257" spans="1:5" x14ac:dyDescent="0.25">
      <c r="A257" s="17">
        <v>210</v>
      </c>
      <c r="B257" s="18" t="s">
        <v>198</v>
      </c>
      <c r="C257" s="19">
        <v>200</v>
      </c>
      <c r="D257" s="20"/>
      <c r="E257" s="33">
        <f t="shared" ref="E257:E274" si="6" xml:space="preserve"> ROUND(C257*D257,2)</f>
        <v>0</v>
      </c>
    </row>
    <row r="258" spans="1:5" x14ac:dyDescent="0.25">
      <c r="A258" s="17">
        <v>211</v>
      </c>
      <c r="B258" s="18" t="s">
        <v>199</v>
      </c>
      <c r="C258" s="19">
        <v>200</v>
      </c>
      <c r="D258" s="20"/>
      <c r="E258" s="33">
        <f t="shared" si="6"/>
        <v>0</v>
      </c>
    </row>
    <row r="259" spans="1:5" x14ac:dyDescent="0.25">
      <c r="A259" s="17">
        <v>212</v>
      </c>
      <c r="B259" s="18" t="s">
        <v>200</v>
      </c>
      <c r="C259" s="19">
        <v>50</v>
      </c>
      <c r="D259" s="20"/>
      <c r="E259" s="33">
        <f t="shared" si="6"/>
        <v>0</v>
      </c>
    </row>
    <row r="260" spans="1:5" x14ac:dyDescent="0.25">
      <c r="A260" s="17">
        <v>213</v>
      </c>
      <c r="B260" s="18" t="s">
        <v>201</v>
      </c>
      <c r="C260" s="19">
        <v>100</v>
      </c>
      <c r="D260" s="20"/>
      <c r="E260" s="33">
        <f t="shared" si="6"/>
        <v>0</v>
      </c>
    </row>
    <row r="261" spans="1:5" x14ac:dyDescent="0.25">
      <c r="A261" s="17">
        <v>214</v>
      </c>
      <c r="B261" s="18" t="s">
        <v>202</v>
      </c>
      <c r="C261" s="19">
        <v>2</v>
      </c>
      <c r="D261" s="20"/>
      <c r="E261" s="33">
        <f t="shared" si="6"/>
        <v>0</v>
      </c>
    </row>
    <row r="262" spans="1:5" x14ac:dyDescent="0.25">
      <c r="A262" s="17">
        <v>215</v>
      </c>
      <c r="B262" s="18" t="s">
        <v>203</v>
      </c>
      <c r="C262" s="19">
        <v>100</v>
      </c>
      <c r="D262" s="20"/>
      <c r="E262" s="33">
        <f t="shared" si="6"/>
        <v>0</v>
      </c>
    </row>
    <row r="263" spans="1:5" x14ac:dyDescent="0.25">
      <c r="A263" s="17">
        <v>216</v>
      </c>
      <c r="B263" s="18" t="s">
        <v>355</v>
      </c>
      <c r="C263" s="19">
        <v>100</v>
      </c>
      <c r="D263" s="20"/>
      <c r="E263" s="33">
        <f t="shared" si="6"/>
        <v>0</v>
      </c>
    </row>
    <row r="264" spans="1:5" x14ac:dyDescent="0.25">
      <c r="A264" s="17">
        <v>217</v>
      </c>
      <c r="B264" s="18" t="s">
        <v>204</v>
      </c>
      <c r="C264" s="19">
        <v>25</v>
      </c>
      <c r="D264" s="20"/>
      <c r="E264" s="33">
        <f t="shared" si="6"/>
        <v>0</v>
      </c>
    </row>
    <row r="265" spans="1:5" x14ac:dyDescent="0.25">
      <c r="A265" s="17">
        <v>218</v>
      </c>
      <c r="B265" s="18" t="s">
        <v>205</v>
      </c>
      <c r="C265" s="19">
        <v>2</v>
      </c>
      <c r="D265" s="20"/>
      <c r="E265" s="33">
        <f t="shared" si="6"/>
        <v>0</v>
      </c>
    </row>
    <row r="266" spans="1:5" x14ac:dyDescent="0.25">
      <c r="A266" s="17">
        <v>219</v>
      </c>
      <c r="B266" s="18" t="s">
        <v>356</v>
      </c>
      <c r="C266" s="19">
        <v>16</v>
      </c>
      <c r="D266" s="20"/>
      <c r="E266" s="33">
        <f t="shared" si="6"/>
        <v>0</v>
      </c>
    </row>
    <row r="267" spans="1:5" x14ac:dyDescent="0.25">
      <c r="A267" s="17">
        <v>220</v>
      </c>
      <c r="B267" s="18" t="s">
        <v>206</v>
      </c>
      <c r="C267" s="19">
        <v>2</v>
      </c>
      <c r="D267" s="20"/>
      <c r="E267" s="33">
        <f t="shared" si="6"/>
        <v>0</v>
      </c>
    </row>
    <row r="268" spans="1:5" x14ac:dyDescent="0.25">
      <c r="A268" s="17">
        <v>221</v>
      </c>
      <c r="B268" s="18" t="s">
        <v>207</v>
      </c>
      <c r="C268" s="19">
        <v>1</v>
      </c>
      <c r="D268" s="20"/>
      <c r="E268" s="33">
        <f t="shared" si="6"/>
        <v>0</v>
      </c>
    </row>
    <row r="269" spans="1:5" x14ac:dyDescent="0.25">
      <c r="A269" s="17">
        <v>222</v>
      </c>
      <c r="B269" s="18" t="s">
        <v>208</v>
      </c>
      <c r="C269" s="19">
        <v>504</v>
      </c>
      <c r="D269" s="20"/>
      <c r="E269" s="33">
        <f t="shared" si="6"/>
        <v>0</v>
      </c>
    </row>
    <row r="270" spans="1:5" x14ac:dyDescent="0.25">
      <c r="A270" s="17">
        <v>223</v>
      </c>
      <c r="B270" s="18" t="s">
        <v>209</v>
      </c>
      <c r="C270" s="19">
        <v>448</v>
      </c>
      <c r="D270" s="20"/>
      <c r="E270" s="33">
        <f t="shared" si="6"/>
        <v>0</v>
      </c>
    </row>
    <row r="271" spans="1:5" x14ac:dyDescent="0.25">
      <c r="A271" s="17">
        <v>224</v>
      </c>
      <c r="B271" s="18" t="s">
        <v>210</v>
      </c>
      <c r="C271" s="19">
        <v>408</v>
      </c>
      <c r="D271" s="20"/>
      <c r="E271" s="33">
        <f t="shared" si="6"/>
        <v>0</v>
      </c>
    </row>
    <row r="272" spans="1:5" x14ac:dyDescent="0.25">
      <c r="A272" s="17">
        <v>225</v>
      </c>
      <c r="B272" s="18" t="s">
        <v>211</v>
      </c>
      <c r="C272" s="19">
        <v>352</v>
      </c>
      <c r="D272" s="20"/>
      <c r="E272" s="33">
        <f t="shared" si="6"/>
        <v>0</v>
      </c>
    </row>
    <row r="273" spans="1:5" x14ac:dyDescent="0.25">
      <c r="A273" s="17">
        <v>226</v>
      </c>
      <c r="B273" s="18" t="s">
        <v>212</v>
      </c>
      <c r="C273" s="19">
        <v>2</v>
      </c>
      <c r="D273" s="20"/>
      <c r="E273" s="33">
        <f t="shared" si="6"/>
        <v>0</v>
      </c>
    </row>
    <row r="274" spans="1:5" x14ac:dyDescent="0.25">
      <c r="A274" s="17">
        <v>227</v>
      </c>
      <c r="B274" s="18" t="s">
        <v>213</v>
      </c>
      <c r="C274" s="19">
        <v>1</v>
      </c>
      <c r="D274" s="20"/>
      <c r="E274" s="33">
        <f t="shared" si="6"/>
        <v>0</v>
      </c>
    </row>
    <row r="275" spans="1:5" ht="24" x14ac:dyDescent="0.25">
      <c r="A275" s="17"/>
      <c r="B275" s="21" t="s">
        <v>214</v>
      </c>
      <c r="C275" s="18"/>
      <c r="D275" s="20"/>
      <c r="E275" s="22">
        <f>SUM(E257:E274)</f>
        <v>0</v>
      </c>
    </row>
    <row r="276" spans="1:5" x14ac:dyDescent="0.25">
      <c r="A276" s="17"/>
      <c r="B276" s="23" t="s">
        <v>83</v>
      </c>
      <c r="C276" s="18"/>
      <c r="D276" s="20"/>
      <c r="E276" s="22">
        <f>E275*0.21</f>
        <v>0</v>
      </c>
    </row>
    <row r="277" spans="1:5" ht="24" x14ac:dyDescent="0.25">
      <c r="A277" s="17"/>
      <c r="B277" s="21" t="s">
        <v>215</v>
      </c>
      <c r="C277" s="18"/>
      <c r="D277" s="20"/>
      <c r="E277" s="22">
        <f>E275+E276</f>
        <v>0</v>
      </c>
    </row>
    <row r="278" spans="1:5" x14ac:dyDescent="0.25">
      <c r="A278" s="34"/>
      <c r="B278" s="15"/>
      <c r="C278" s="12"/>
      <c r="D278" s="13"/>
      <c r="E278" s="35"/>
    </row>
    <row r="279" spans="1:5" x14ac:dyDescent="0.25">
      <c r="A279" s="36" t="s">
        <v>216</v>
      </c>
      <c r="B279" s="70" t="s">
        <v>217</v>
      </c>
      <c r="C279" s="70"/>
      <c r="D279" s="70"/>
      <c r="E279" s="71"/>
    </row>
    <row r="280" spans="1:5" x14ac:dyDescent="0.25">
      <c r="A280" s="62" t="s">
        <v>2</v>
      </c>
      <c r="B280" s="63" t="s">
        <v>3</v>
      </c>
      <c r="C280" s="64" t="s">
        <v>4</v>
      </c>
      <c r="D280" s="31" t="s">
        <v>88</v>
      </c>
      <c r="E280" s="65" t="s">
        <v>5</v>
      </c>
    </row>
    <row r="281" spans="1:5" x14ac:dyDescent="0.25">
      <c r="A281" s="62"/>
      <c r="B281" s="63"/>
      <c r="C281" s="64"/>
      <c r="D281" s="31" t="s">
        <v>89</v>
      </c>
      <c r="E281" s="65"/>
    </row>
    <row r="282" spans="1:5" x14ac:dyDescent="0.25">
      <c r="A282" s="17">
        <v>228</v>
      </c>
      <c r="B282" s="18" t="s">
        <v>218</v>
      </c>
      <c r="C282" s="19">
        <v>500</v>
      </c>
      <c r="D282" s="20"/>
      <c r="E282" s="33">
        <f t="shared" ref="E282:E304" si="7" xml:space="preserve"> ROUND(C282*D282,2)</f>
        <v>0</v>
      </c>
    </row>
    <row r="283" spans="1:5" x14ac:dyDescent="0.25">
      <c r="A283" s="17">
        <v>229</v>
      </c>
      <c r="B283" s="18" t="s">
        <v>219</v>
      </c>
      <c r="C283" s="19">
        <v>1</v>
      </c>
      <c r="D283" s="20"/>
      <c r="E283" s="33">
        <f t="shared" si="7"/>
        <v>0</v>
      </c>
    </row>
    <row r="284" spans="1:5" x14ac:dyDescent="0.25">
      <c r="A284" s="17">
        <v>230</v>
      </c>
      <c r="B284" s="18" t="s">
        <v>220</v>
      </c>
      <c r="C284" s="19">
        <v>1</v>
      </c>
      <c r="D284" s="20"/>
      <c r="E284" s="33">
        <f t="shared" si="7"/>
        <v>0</v>
      </c>
    </row>
    <row r="285" spans="1:5" x14ac:dyDescent="0.25">
      <c r="A285" s="17">
        <v>231</v>
      </c>
      <c r="B285" s="18" t="s">
        <v>221</v>
      </c>
      <c r="C285" s="19">
        <v>1</v>
      </c>
      <c r="D285" s="20"/>
      <c r="E285" s="33">
        <f t="shared" si="7"/>
        <v>0</v>
      </c>
    </row>
    <row r="286" spans="1:5" x14ac:dyDescent="0.25">
      <c r="A286" s="17">
        <v>232</v>
      </c>
      <c r="B286" s="18" t="s">
        <v>222</v>
      </c>
      <c r="C286" s="19">
        <v>250</v>
      </c>
      <c r="D286" s="20"/>
      <c r="E286" s="33">
        <f t="shared" si="7"/>
        <v>0</v>
      </c>
    </row>
    <row r="287" spans="1:5" x14ac:dyDescent="0.25">
      <c r="A287" s="17">
        <v>233</v>
      </c>
      <c r="B287" s="18" t="s">
        <v>357</v>
      </c>
      <c r="C287" s="19">
        <v>200</v>
      </c>
      <c r="D287" s="20"/>
      <c r="E287" s="33">
        <f t="shared" si="7"/>
        <v>0</v>
      </c>
    </row>
    <row r="288" spans="1:5" x14ac:dyDescent="0.25">
      <c r="A288" s="17">
        <v>234</v>
      </c>
      <c r="B288" s="18" t="s">
        <v>358</v>
      </c>
      <c r="C288" s="19">
        <v>600</v>
      </c>
      <c r="D288" s="20"/>
      <c r="E288" s="33">
        <f t="shared" si="7"/>
        <v>0</v>
      </c>
    </row>
    <row r="289" spans="1:5" x14ac:dyDescent="0.25">
      <c r="A289" s="17">
        <v>235</v>
      </c>
      <c r="B289" s="18" t="s">
        <v>223</v>
      </c>
      <c r="C289" s="19">
        <v>1000</v>
      </c>
      <c r="D289" s="20"/>
      <c r="E289" s="33">
        <f t="shared" si="7"/>
        <v>0</v>
      </c>
    </row>
    <row r="290" spans="1:5" x14ac:dyDescent="0.25">
      <c r="A290" s="17">
        <v>236</v>
      </c>
      <c r="B290" s="18" t="s">
        <v>224</v>
      </c>
      <c r="C290" s="19">
        <v>1000</v>
      </c>
      <c r="D290" s="20"/>
      <c r="E290" s="33">
        <f t="shared" si="7"/>
        <v>0</v>
      </c>
    </row>
    <row r="291" spans="1:5" x14ac:dyDescent="0.25">
      <c r="A291" s="17">
        <v>237</v>
      </c>
      <c r="B291" s="18" t="s">
        <v>225</v>
      </c>
      <c r="C291" s="19">
        <v>1000</v>
      </c>
      <c r="D291" s="20"/>
      <c r="E291" s="33">
        <f t="shared" si="7"/>
        <v>0</v>
      </c>
    </row>
    <row r="292" spans="1:5" x14ac:dyDescent="0.25">
      <c r="A292" s="17">
        <v>238</v>
      </c>
      <c r="B292" s="18" t="s">
        <v>226</v>
      </c>
      <c r="C292" s="19">
        <v>2</v>
      </c>
      <c r="D292" s="20"/>
      <c r="E292" s="33">
        <f t="shared" si="7"/>
        <v>0</v>
      </c>
    </row>
    <row r="293" spans="1:5" x14ac:dyDescent="0.25">
      <c r="A293" s="17">
        <v>239</v>
      </c>
      <c r="B293" s="18" t="s">
        <v>227</v>
      </c>
      <c r="C293" s="19">
        <v>60</v>
      </c>
      <c r="D293" s="20"/>
      <c r="E293" s="33">
        <f t="shared" si="7"/>
        <v>0</v>
      </c>
    </row>
    <row r="294" spans="1:5" x14ac:dyDescent="0.25">
      <c r="A294" s="17">
        <v>240</v>
      </c>
      <c r="B294" s="18" t="s">
        <v>359</v>
      </c>
      <c r="C294" s="19">
        <v>7</v>
      </c>
      <c r="D294" s="20"/>
      <c r="E294" s="33">
        <f t="shared" si="7"/>
        <v>0</v>
      </c>
    </row>
    <row r="295" spans="1:5" x14ac:dyDescent="0.25">
      <c r="A295" s="17">
        <v>241</v>
      </c>
      <c r="B295" s="18" t="s">
        <v>228</v>
      </c>
      <c r="C295" s="19">
        <v>3</v>
      </c>
      <c r="D295" s="20"/>
      <c r="E295" s="33">
        <f t="shared" si="7"/>
        <v>0</v>
      </c>
    </row>
    <row r="296" spans="1:5" x14ac:dyDescent="0.25">
      <c r="A296" s="17">
        <v>242</v>
      </c>
      <c r="B296" s="18" t="s">
        <v>229</v>
      </c>
      <c r="C296" s="19">
        <v>2</v>
      </c>
      <c r="D296" s="20"/>
      <c r="E296" s="33">
        <f t="shared" si="7"/>
        <v>0</v>
      </c>
    </row>
    <row r="297" spans="1:5" x14ac:dyDescent="0.25">
      <c r="A297" s="17">
        <v>243</v>
      </c>
      <c r="B297" s="18" t="s">
        <v>230</v>
      </c>
      <c r="C297" s="19">
        <v>3</v>
      </c>
      <c r="D297" s="20"/>
      <c r="E297" s="33">
        <f t="shared" si="7"/>
        <v>0</v>
      </c>
    </row>
    <row r="298" spans="1:5" x14ac:dyDescent="0.25">
      <c r="A298" s="17">
        <v>244</v>
      </c>
      <c r="B298" s="18" t="s">
        <v>231</v>
      </c>
      <c r="C298" s="19">
        <v>3</v>
      </c>
      <c r="D298" s="20"/>
      <c r="E298" s="33">
        <f t="shared" si="7"/>
        <v>0</v>
      </c>
    </row>
    <row r="299" spans="1:5" x14ac:dyDescent="0.25">
      <c r="A299" s="17">
        <v>245</v>
      </c>
      <c r="B299" s="18" t="s">
        <v>232</v>
      </c>
      <c r="C299" s="19">
        <v>20</v>
      </c>
      <c r="D299" s="20"/>
      <c r="E299" s="33">
        <f t="shared" si="7"/>
        <v>0</v>
      </c>
    </row>
    <row r="300" spans="1:5" x14ac:dyDescent="0.25">
      <c r="A300" s="17">
        <v>246</v>
      </c>
      <c r="B300" s="18" t="s">
        <v>233</v>
      </c>
      <c r="C300" s="19">
        <v>5</v>
      </c>
      <c r="D300" s="20"/>
      <c r="E300" s="33">
        <f t="shared" si="7"/>
        <v>0</v>
      </c>
    </row>
    <row r="301" spans="1:5" x14ac:dyDescent="0.25">
      <c r="A301" s="17">
        <v>247</v>
      </c>
      <c r="B301" s="18" t="s">
        <v>234</v>
      </c>
      <c r="C301" s="19">
        <v>100</v>
      </c>
      <c r="D301" s="20"/>
      <c r="E301" s="33">
        <f t="shared" si="7"/>
        <v>0</v>
      </c>
    </row>
    <row r="302" spans="1:5" x14ac:dyDescent="0.25">
      <c r="A302" s="17">
        <v>248</v>
      </c>
      <c r="B302" s="18" t="s">
        <v>235</v>
      </c>
      <c r="C302" s="19">
        <v>1</v>
      </c>
      <c r="D302" s="20"/>
      <c r="E302" s="33">
        <f t="shared" si="7"/>
        <v>0</v>
      </c>
    </row>
    <row r="303" spans="1:5" x14ac:dyDescent="0.25">
      <c r="A303" s="17">
        <v>249</v>
      </c>
      <c r="B303" s="18" t="s">
        <v>236</v>
      </c>
      <c r="C303" s="19">
        <v>2</v>
      </c>
      <c r="D303" s="20"/>
      <c r="E303" s="33">
        <f t="shared" si="7"/>
        <v>0</v>
      </c>
    </row>
    <row r="304" spans="1:5" x14ac:dyDescent="0.25">
      <c r="A304" s="17">
        <v>250</v>
      </c>
      <c r="B304" s="18" t="s">
        <v>237</v>
      </c>
      <c r="C304" s="19">
        <v>4</v>
      </c>
      <c r="D304" s="20"/>
      <c r="E304" s="33">
        <f t="shared" si="7"/>
        <v>0</v>
      </c>
    </row>
    <row r="305" spans="1:5" ht="24" x14ac:dyDescent="0.25">
      <c r="A305" s="17"/>
      <c r="B305" s="21" t="s">
        <v>238</v>
      </c>
      <c r="C305" s="18"/>
      <c r="D305" s="20"/>
      <c r="E305" s="22">
        <f>SUM(E282:E304)</f>
        <v>0</v>
      </c>
    </row>
    <row r="306" spans="1:5" x14ac:dyDescent="0.25">
      <c r="A306" s="17"/>
      <c r="B306" s="23" t="s">
        <v>83</v>
      </c>
      <c r="C306" s="18"/>
      <c r="D306" s="20"/>
      <c r="E306" s="22">
        <f>E305*0.21</f>
        <v>0</v>
      </c>
    </row>
    <row r="307" spans="1:5" ht="24" x14ac:dyDescent="0.25">
      <c r="A307" s="17"/>
      <c r="B307" s="21" t="s">
        <v>239</v>
      </c>
      <c r="C307" s="18"/>
      <c r="D307" s="20"/>
      <c r="E307" s="22">
        <f>E305+E306</f>
        <v>0</v>
      </c>
    </row>
    <row r="308" spans="1:5" x14ac:dyDescent="0.25">
      <c r="A308" s="34"/>
      <c r="B308" s="15"/>
      <c r="C308" s="12"/>
      <c r="D308" s="13"/>
      <c r="E308" s="35"/>
    </row>
    <row r="309" spans="1:5" x14ac:dyDescent="0.25">
      <c r="A309" s="36" t="s">
        <v>240</v>
      </c>
      <c r="B309" s="70" t="s">
        <v>241</v>
      </c>
      <c r="C309" s="70"/>
      <c r="D309" s="70"/>
      <c r="E309" s="71"/>
    </row>
    <row r="310" spans="1:5" x14ac:dyDescent="0.25">
      <c r="A310" s="62" t="s">
        <v>2</v>
      </c>
      <c r="B310" s="63" t="s">
        <v>3</v>
      </c>
      <c r="C310" s="64" t="s">
        <v>4</v>
      </c>
      <c r="D310" s="31" t="s">
        <v>88</v>
      </c>
      <c r="E310" s="65" t="s">
        <v>5</v>
      </c>
    </row>
    <row r="311" spans="1:5" x14ac:dyDescent="0.25">
      <c r="A311" s="62"/>
      <c r="B311" s="63"/>
      <c r="C311" s="64"/>
      <c r="D311" s="31" t="s">
        <v>89</v>
      </c>
      <c r="E311" s="65"/>
    </row>
    <row r="312" spans="1:5" x14ac:dyDescent="0.25">
      <c r="A312" s="17">
        <v>251</v>
      </c>
      <c r="B312" s="18" t="s">
        <v>242</v>
      </c>
      <c r="C312" s="19">
        <v>2</v>
      </c>
      <c r="D312" s="20"/>
      <c r="E312" s="33">
        <f t="shared" ref="E312:E341" si="8" xml:space="preserve"> ROUND(C312*D312,2)</f>
        <v>0</v>
      </c>
    </row>
    <row r="313" spans="1:5" x14ac:dyDescent="0.25">
      <c r="A313" s="17">
        <v>252</v>
      </c>
      <c r="B313" s="18" t="s">
        <v>243</v>
      </c>
      <c r="C313" s="19">
        <v>20</v>
      </c>
      <c r="D313" s="20"/>
      <c r="E313" s="33">
        <f t="shared" si="8"/>
        <v>0</v>
      </c>
    </row>
    <row r="314" spans="1:5" x14ac:dyDescent="0.25">
      <c r="A314" s="17">
        <v>253</v>
      </c>
      <c r="B314" s="18" t="s">
        <v>244</v>
      </c>
      <c r="C314" s="19">
        <v>20</v>
      </c>
      <c r="D314" s="20"/>
      <c r="E314" s="33">
        <f t="shared" si="8"/>
        <v>0</v>
      </c>
    </row>
    <row r="315" spans="1:5" x14ac:dyDescent="0.25">
      <c r="A315" s="17">
        <v>254</v>
      </c>
      <c r="B315" s="18" t="s">
        <v>245</v>
      </c>
      <c r="C315" s="19">
        <v>40</v>
      </c>
      <c r="D315" s="20"/>
      <c r="E315" s="33">
        <f t="shared" si="8"/>
        <v>0</v>
      </c>
    </row>
    <row r="316" spans="1:5" x14ac:dyDescent="0.25">
      <c r="A316" s="17">
        <v>255</v>
      </c>
      <c r="B316" s="18" t="s">
        <v>246</v>
      </c>
      <c r="C316" s="19">
        <v>4</v>
      </c>
      <c r="D316" s="20"/>
      <c r="E316" s="33">
        <f t="shared" si="8"/>
        <v>0</v>
      </c>
    </row>
    <row r="317" spans="1:5" x14ac:dyDescent="0.25">
      <c r="A317" s="17">
        <v>256</v>
      </c>
      <c r="B317" s="18" t="s">
        <v>247</v>
      </c>
      <c r="C317" s="19">
        <v>1</v>
      </c>
      <c r="D317" s="20"/>
      <c r="E317" s="33">
        <f t="shared" si="8"/>
        <v>0</v>
      </c>
    </row>
    <row r="318" spans="1:5" x14ac:dyDescent="0.25">
      <c r="A318" s="17">
        <v>257</v>
      </c>
      <c r="B318" s="18" t="s">
        <v>248</v>
      </c>
      <c r="C318" s="19">
        <v>2</v>
      </c>
      <c r="D318" s="20"/>
      <c r="E318" s="33">
        <f t="shared" si="8"/>
        <v>0</v>
      </c>
    </row>
    <row r="319" spans="1:5" x14ac:dyDescent="0.25">
      <c r="A319" s="17">
        <v>258</v>
      </c>
      <c r="B319" s="18" t="s">
        <v>249</v>
      </c>
      <c r="C319" s="19">
        <v>15</v>
      </c>
      <c r="D319" s="20"/>
      <c r="E319" s="33">
        <f t="shared" si="8"/>
        <v>0</v>
      </c>
    </row>
    <row r="320" spans="1:5" x14ac:dyDescent="0.25">
      <c r="A320" s="17">
        <v>259</v>
      </c>
      <c r="B320" s="18" t="s">
        <v>250</v>
      </c>
      <c r="C320" s="19">
        <v>2</v>
      </c>
      <c r="D320" s="20"/>
      <c r="E320" s="33">
        <f t="shared" si="8"/>
        <v>0</v>
      </c>
    </row>
    <row r="321" spans="1:5" x14ac:dyDescent="0.25">
      <c r="A321" s="17">
        <v>260</v>
      </c>
      <c r="B321" s="18" t="s">
        <v>251</v>
      </c>
      <c r="C321" s="19">
        <v>2</v>
      </c>
      <c r="D321" s="20"/>
      <c r="E321" s="33">
        <f t="shared" si="8"/>
        <v>0</v>
      </c>
    </row>
    <row r="322" spans="1:5" x14ac:dyDescent="0.25">
      <c r="A322" s="17">
        <v>261</v>
      </c>
      <c r="B322" s="18" t="s">
        <v>252</v>
      </c>
      <c r="C322" s="19">
        <v>2</v>
      </c>
      <c r="D322" s="20"/>
      <c r="E322" s="33">
        <f t="shared" si="8"/>
        <v>0</v>
      </c>
    </row>
    <row r="323" spans="1:5" x14ac:dyDescent="0.25">
      <c r="A323" s="17">
        <v>262</v>
      </c>
      <c r="B323" s="18" t="s">
        <v>253</v>
      </c>
      <c r="C323" s="19">
        <v>2</v>
      </c>
      <c r="D323" s="20"/>
      <c r="E323" s="33">
        <f t="shared" si="8"/>
        <v>0</v>
      </c>
    </row>
    <row r="324" spans="1:5" x14ac:dyDescent="0.25">
      <c r="A324" s="17">
        <v>263</v>
      </c>
      <c r="B324" s="18" t="s">
        <v>360</v>
      </c>
      <c r="C324" s="19">
        <v>2</v>
      </c>
      <c r="D324" s="20"/>
      <c r="E324" s="33">
        <f t="shared" si="8"/>
        <v>0</v>
      </c>
    </row>
    <row r="325" spans="1:5" x14ac:dyDescent="0.25">
      <c r="A325" s="17">
        <v>264</v>
      </c>
      <c r="B325" s="18" t="s">
        <v>361</v>
      </c>
      <c r="C325" s="19">
        <v>2</v>
      </c>
      <c r="D325" s="20"/>
      <c r="E325" s="33">
        <f t="shared" si="8"/>
        <v>0</v>
      </c>
    </row>
    <row r="326" spans="1:5" x14ac:dyDescent="0.25">
      <c r="A326" s="17">
        <v>265</v>
      </c>
      <c r="B326" s="18" t="s">
        <v>362</v>
      </c>
      <c r="C326" s="19">
        <v>2</v>
      </c>
      <c r="D326" s="20"/>
      <c r="E326" s="33">
        <f t="shared" si="8"/>
        <v>0</v>
      </c>
    </row>
    <row r="327" spans="1:5" x14ac:dyDescent="0.25">
      <c r="A327" s="17">
        <v>266</v>
      </c>
      <c r="B327" s="18" t="s">
        <v>363</v>
      </c>
      <c r="C327" s="19">
        <v>2</v>
      </c>
      <c r="D327" s="20"/>
      <c r="E327" s="33">
        <f t="shared" si="8"/>
        <v>0</v>
      </c>
    </row>
    <row r="328" spans="1:5" x14ac:dyDescent="0.25">
      <c r="A328" s="17">
        <v>267</v>
      </c>
      <c r="B328" s="18" t="s">
        <v>364</v>
      </c>
      <c r="C328" s="19">
        <v>2</v>
      </c>
      <c r="D328" s="20"/>
      <c r="E328" s="33">
        <f t="shared" si="8"/>
        <v>0</v>
      </c>
    </row>
    <row r="329" spans="1:5" x14ac:dyDescent="0.25">
      <c r="A329" s="17">
        <v>268</v>
      </c>
      <c r="B329" s="18" t="s">
        <v>365</v>
      </c>
      <c r="C329" s="19">
        <v>2</v>
      </c>
      <c r="D329" s="20"/>
      <c r="E329" s="33">
        <f t="shared" si="8"/>
        <v>0</v>
      </c>
    </row>
    <row r="330" spans="1:5" x14ac:dyDescent="0.25">
      <c r="A330" s="17">
        <v>269</v>
      </c>
      <c r="B330" s="18" t="s">
        <v>254</v>
      </c>
      <c r="C330" s="19">
        <v>2</v>
      </c>
      <c r="D330" s="20"/>
      <c r="E330" s="33">
        <f t="shared" si="8"/>
        <v>0</v>
      </c>
    </row>
    <row r="331" spans="1:5" x14ac:dyDescent="0.25">
      <c r="A331" s="17">
        <v>270</v>
      </c>
      <c r="B331" s="18" t="s">
        <v>255</v>
      </c>
      <c r="C331" s="19">
        <v>1</v>
      </c>
      <c r="D331" s="20"/>
      <c r="E331" s="33">
        <f t="shared" si="8"/>
        <v>0</v>
      </c>
    </row>
    <row r="332" spans="1:5" x14ac:dyDescent="0.25">
      <c r="A332" s="17">
        <v>271</v>
      </c>
      <c r="B332" s="18" t="s">
        <v>366</v>
      </c>
      <c r="C332" s="19">
        <v>100</v>
      </c>
      <c r="D332" s="20"/>
      <c r="E332" s="33">
        <f t="shared" si="8"/>
        <v>0</v>
      </c>
    </row>
    <row r="333" spans="1:5" x14ac:dyDescent="0.25">
      <c r="A333" s="17">
        <v>272</v>
      </c>
      <c r="B333" s="18" t="s">
        <v>256</v>
      </c>
      <c r="C333" s="19">
        <v>2</v>
      </c>
      <c r="D333" s="20"/>
      <c r="E333" s="33">
        <f t="shared" si="8"/>
        <v>0</v>
      </c>
    </row>
    <row r="334" spans="1:5" x14ac:dyDescent="0.25">
      <c r="A334" s="17">
        <v>273</v>
      </c>
      <c r="B334" s="18" t="s">
        <v>257</v>
      </c>
      <c r="C334" s="19">
        <v>2</v>
      </c>
      <c r="D334" s="20"/>
      <c r="E334" s="33">
        <f t="shared" si="8"/>
        <v>0</v>
      </c>
    </row>
    <row r="335" spans="1:5" x14ac:dyDescent="0.25">
      <c r="A335" s="17">
        <v>274</v>
      </c>
      <c r="B335" s="18" t="s">
        <v>258</v>
      </c>
      <c r="C335" s="19">
        <v>2</v>
      </c>
      <c r="D335" s="20"/>
      <c r="E335" s="33">
        <f t="shared" si="8"/>
        <v>0</v>
      </c>
    </row>
    <row r="336" spans="1:5" x14ac:dyDescent="0.25">
      <c r="A336" s="17">
        <v>275</v>
      </c>
      <c r="B336" s="18" t="s">
        <v>259</v>
      </c>
      <c r="C336" s="19">
        <v>5</v>
      </c>
      <c r="D336" s="20"/>
      <c r="E336" s="33">
        <f t="shared" si="8"/>
        <v>0</v>
      </c>
    </row>
    <row r="337" spans="1:5" x14ac:dyDescent="0.25">
      <c r="A337" s="17">
        <v>276</v>
      </c>
      <c r="B337" s="18" t="s">
        <v>260</v>
      </c>
      <c r="C337" s="19">
        <v>2</v>
      </c>
      <c r="D337" s="20"/>
      <c r="E337" s="33">
        <f t="shared" si="8"/>
        <v>0</v>
      </c>
    </row>
    <row r="338" spans="1:5" x14ac:dyDescent="0.25">
      <c r="A338" s="17">
        <v>277</v>
      </c>
      <c r="B338" s="18" t="s">
        <v>261</v>
      </c>
      <c r="C338" s="19">
        <v>1</v>
      </c>
      <c r="D338" s="20"/>
      <c r="E338" s="33">
        <f t="shared" si="8"/>
        <v>0</v>
      </c>
    </row>
    <row r="339" spans="1:5" x14ac:dyDescent="0.25">
      <c r="A339" s="17">
        <v>278</v>
      </c>
      <c r="B339" s="18" t="s">
        <v>262</v>
      </c>
      <c r="C339" s="19">
        <v>1</v>
      </c>
      <c r="D339" s="20"/>
      <c r="E339" s="33">
        <f t="shared" si="8"/>
        <v>0</v>
      </c>
    </row>
    <row r="340" spans="1:5" x14ac:dyDescent="0.25">
      <c r="A340" s="17">
        <v>279</v>
      </c>
      <c r="B340" s="18" t="s">
        <v>263</v>
      </c>
      <c r="C340" s="19">
        <v>12</v>
      </c>
      <c r="D340" s="20"/>
      <c r="E340" s="33">
        <f t="shared" si="8"/>
        <v>0</v>
      </c>
    </row>
    <row r="341" spans="1:5" x14ac:dyDescent="0.25">
      <c r="A341" s="17">
        <v>280</v>
      </c>
      <c r="B341" s="18" t="s">
        <v>264</v>
      </c>
      <c r="C341" s="19">
        <v>2</v>
      </c>
      <c r="D341" s="20"/>
      <c r="E341" s="33">
        <f t="shared" si="8"/>
        <v>0</v>
      </c>
    </row>
    <row r="342" spans="1:5" ht="24" x14ac:dyDescent="0.25">
      <c r="A342" s="17"/>
      <c r="B342" s="21" t="s">
        <v>265</v>
      </c>
      <c r="C342" s="18"/>
      <c r="D342" s="20"/>
      <c r="E342" s="22">
        <f>SUM(E312:E341)</f>
        <v>0</v>
      </c>
    </row>
    <row r="343" spans="1:5" x14ac:dyDescent="0.25">
      <c r="A343" s="17"/>
      <c r="B343" s="23" t="s">
        <v>83</v>
      </c>
      <c r="C343" s="18"/>
      <c r="D343" s="20"/>
      <c r="E343" s="22">
        <f>E342*0.21</f>
        <v>0</v>
      </c>
    </row>
    <row r="344" spans="1:5" ht="24" x14ac:dyDescent="0.25">
      <c r="A344" s="17"/>
      <c r="B344" s="21" t="s">
        <v>266</v>
      </c>
      <c r="C344" s="18"/>
      <c r="D344" s="20"/>
      <c r="E344" s="22">
        <f>E342+E343</f>
        <v>0</v>
      </c>
    </row>
    <row r="345" spans="1:5" x14ac:dyDescent="0.25">
      <c r="A345" s="34"/>
      <c r="B345" s="15"/>
      <c r="C345" s="12"/>
      <c r="D345" s="13"/>
      <c r="E345" s="35"/>
    </row>
    <row r="346" spans="1:5" x14ac:dyDescent="0.25">
      <c r="A346" s="36" t="s">
        <v>267</v>
      </c>
      <c r="B346" s="70" t="s">
        <v>268</v>
      </c>
      <c r="C346" s="70"/>
      <c r="D346" s="70"/>
      <c r="E346" s="71"/>
    </row>
    <row r="347" spans="1:5" x14ac:dyDescent="0.25">
      <c r="A347" s="62" t="s">
        <v>2</v>
      </c>
      <c r="B347" s="63" t="s">
        <v>3</v>
      </c>
      <c r="C347" s="64" t="s">
        <v>4</v>
      </c>
      <c r="D347" s="31" t="s">
        <v>88</v>
      </c>
      <c r="E347" s="65" t="s">
        <v>5</v>
      </c>
    </row>
    <row r="348" spans="1:5" x14ac:dyDescent="0.25">
      <c r="A348" s="62"/>
      <c r="B348" s="63"/>
      <c r="C348" s="64"/>
      <c r="D348" s="31" t="s">
        <v>89</v>
      </c>
      <c r="E348" s="65"/>
    </row>
    <row r="349" spans="1:5" x14ac:dyDescent="0.25">
      <c r="A349" s="17">
        <v>281</v>
      </c>
      <c r="B349" s="18" t="s">
        <v>269</v>
      </c>
      <c r="C349" s="19">
        <v>300</v>
      </c>
      <c r="D349" s="20"/>
      <c r="E349" s="33">
        <f t="shared" ref="E349:E361" si="9" xml:space="preserve"> ROUND(C349*D349,2)</f>
        <v>0</v>
      </c>
    </row>
    <row r="350" spans="1:5" x14ac:dyDescent="0.25">
      <c r="A350" s="17">
        <v>282</v>
      </c>
      <c r="B350" s="18" t="s">
        <v>270</v>
      </c>
      <c r="C350" s="19">
        <v>308</v>
      </c>
      <c r="D350" s="20"/>
      <c r="E350" s="33">
        <f t="shared" si="9"/>
        <v>0</v>
      </c>
    </row>
    <row r="351" spans="1:5" x14ac:dyDescent="0.25">
      <c r="A351" s="17">
        <v>283</v>
      </c>
      <c r="B351" s="18" t="s">
        <v>271</v>
      </c>
      <c r="C351" s="19">
        <v>2000</v>
      </c>
      <c r="D351" s="20"/>
      <c r="E351" s="33">
        <f t="shared" si="9"/>
        <v>0</v>
      </c>
    </row>
    <row r="352" spans="1:5" x14ac:dyDescent="0.25">
      <c r="A352" s="17">
        <v>284</v>
      </c>
      <c r="B352" s="18" t="s">
        <v>272</v>
      </c>
      <c r="C352" s="19">
        <v>2</v>
      </c>
      <c r="D352" s="20"/>
      <c r="E352" s="33">
        <f t="shared" si="9"/>
        <v>0</v>
      </c>
    </row>
    <row r="353" spans="1:5" x14ac:dyDescent="0.25">
      <c r="A353" s="17">
        <v>285</v>
      </c>
      <c r="B353" s="18" t="s">
        <v>273</v>
      </c>
      <c r="C353" s="19">
        <v>800</v>
      </c>
      <c r="D353" s="20"/>
      <c r="E353" s="33">
        <f t="shared" si="9"/>
        <v>0</v>
      </c>
    </row>
    <row r="354" spans="1:5" x14ac:dyDescent="0.25">
      <c r="A354" s="17">
        <v>286</v>
      </c>
      <c r="B354" s="18" t="s">
        <v>274</v>
      </c>
      <c r="C354" s="19">
        <v>48</v>
      </c>
      <c r="D354" s="20"/>
      <c r="E354" s="33">
        <f t="shared" si="9"/>
        <v>0</v>
      </c>
    </row>
    <row r="355" spans="1:5" x14ac:dyDescent="0.25">
      <c r="A355" s="17">
        <v>287</v>
      </c>
      <c r="B355" s="18" t="s">
        <v>275</v>
      </c>
      <c r="C355" s="19">
        <v>5150</v>
      </c>
      <c r="D355" s="20"/>
      <c r="E355" s="33">
        <f t="shared" si="9"/>
        <v>0</v>
      </c>
    </row>
    <row r="356" spans="1:5" x14ac:dyDescent="0.25">
      <c r="A356" s="17">
        <v>288</v>
      </c>
      <c r="B356" s="18" t="s">
        <v>276</v>
      </c>
      <c r="C356" s="19">
        <v>1200</v>
      </c>
      <c r="D356" s="20"/>
      <c r="E356" s="33">
        <f t="shared" si="9"/>
        <v>0</v>
      </c>
    </row>
    <row r="357" spans="1:5" x14ac:dyDescent="0.25">
      <c r="A357" s="17">
        <v>289</v>
      </c>
      <c r="B357" s="18" t="s">
        <v>277</v>
      </c>
      <c r="C357" s="19">
        <v>60</v>
      </c>
      <c r="D357" s="20"/>
      <c r="E357" s="33">
        <f t="shared" si="9"/>
        <v>0</v>
      </c>
    </row>
    <row r="358" spans="1:5" x14ac:dyDescent="0.25">
      <c r="A358" s="17">
        <v>290</v>
      </c>
      <c r="B358" s="18" t="s">
        <v>278</v>
      </c>
      <c r="C358" s="19">
        <v>30</v>
      </c>
      <c r="D358" s="20"/>
      <c r="E358" s="33">
        <f t="shared" si="9"/>
        <v>0</v>
      </c>
    </row>
    <row r="359" spans="1:5" x14ac:dyDescent="0.25">
      <c r="A359" s="17">
        <v>291</v>
      </c>
      <c r="B359" s="18" t="s">
        <v>279</v>
      </c>
      <c r="C359" s="19">
        <v>1000</v>
      </c>
      <c r="D359" s="20"/>
      <c r="E359" s="33">
        <f t="shared" si="9"/>
        <v>0</v>
      </c>
    </row>
    <row r="360" spans="1:5" x14ac:dyDescent="0.25">
      <c r="A360" s="17">
        <v>292</v>
      </c>
      <c r="B360" s="18" t="s">
        <v>280</v>
      </c>
      <c r="C360" s="19">
        <v>30</v>
      </c>
      <c r="D360" s="20"/>
      <c r="E360" s="33">
        <f t="shared" si="9"/>
        <v>0</v>
      </c>
    </row>
    <row r="361" spans="1:5" x14ac:dyDescent="0.25">
      <c r="A361" s="17">
        <v>293</v>
      </c>
      <c r="B361" s="18" t="s">
        <v>367</v>
      </c>
      <c r="C361" s="19">
        <v>30</v>
      </c>
      <c r="D361" s="20"/>
      <c r="E361" s="33">
        <f t="shared" si="9"/>
        <v>0</v>
      </c>
    </row>
    <row r="362" spans="1:5" ht="24" x14ac:dyDescent="0.25">
      <c r="A362" s="17"/>
      <c r="B362" s="21" t="s">
        <v>281</v>
      </c>
      <c r="C362" s="18"/>
      <c r="D362" s="20"/>
      <c r="E362" s="22">
        <f>SUM(E349:E361)</f>
        <v>0</v>
      </c>
    </row>
    <row r="363" spans="1:5" x14ac:dyDescent="0.25">
      <c r="A363" s="17"/>
      <c r="B363" s="23" t="s">
        <v>83</v>
      </c>
      <c r="C363" s="18"/>
      <c r="D363" s="20"/>
      <c r="E363" s="22">
        <f>E362*0.21</f>
        <v>0</v>
      </c>
    </row>
    <row r="364" spans="1:5" ht="24" x14ac:dyDescent="0.25">
      <c r="A364" s="17"/>
      <c r="B364" s="21" t="s">
        <v>282</v>
      </c>
      <c r="C364" s="18"/>
      <c r="D364" s="20"/>
      <c r="E364" s="22">
        <f>E362+E363</f>
        <v>0</v>
      </c>
    </row>
    <row r="365" spans="1:5" x14ac:dyDescent="0.25">
      <c r="A365" s="34"/>
      <c r="B365" s="15"/>
      <c r="C365" s="12"/>
      <c r="D365" s="13"/>
      <c r="E365" s="35"/>
    </row>
    <row r="366" spans="1:5" x14ac:dyDescent="0.25">
      <c r="A366" s="36" t="s">
        <v>283</v>
      </c>
      <c r="B366" s="70" t="s">
        <v>284</v>
      </c>
      <c r="C366" s="70"/>
      <c r="D366" s="70"/>
      <c r="E366" s="71"/>
    </row>
    <row r="367" spans="1:5" x14ac:dyDescent="0.25">
      <c r="A367" s="62" t="s">
        <v>2</v>
      </c>
      <c r="B367" s="63" t="s">
        <v>3</v>
      </c>
      <c r="C367" s="64" t="s">
        <v>4</v>
      </c>
      <c r="D367" s="31" t="s">
        <v>88</v>
      </c>
      <c r="E367" s="65" t="s">
        <v>5</v>
      </c>
    </row>
    <row r="368" spans="1:5" x14ac:dyDescent="0.25">
      <c r="A368" s="62"/>
      <c r="B368" s="63"/>
      <c r="C368" s="64"/>
      <c r="D368" s="31" t="s">
        <v>89</v>
      </c>
      <c r="E368" s="65"/>
    </row>
    <row r="369" spans="1:5" x14ac:dyDescent="0.25">
      <c r="A369" s="17">
        <v>294</v>
      </c>
      <c r="B369" s="18" t="s">
        <v>285</v>
      </c>
      <c r="C369" s="19">
        <v>20</v>
      </c>
      <c r="D369" s="20"/>
      <c r="E369" s="33">
        <f t="shared" ref="E369:E386" si="10" xml:space="preserve"> ROUND(C369*D369,2)</f>
        <v>0</v>
      </c>
    </row>
    <row r="370" spans="1:5" x14ac:dyDescent="0.25">
      <c r="A370" s="17">
        <v>295</v>
      </c>
      <c r="B370" s="18" t="s">
        <v>286</v>
      </c>
      <c r="C370" s="19">
        <v>2400</v>
      </c>
      <c r="D370" s="20"/>
      <c r="E370" s="33">
        <f t="shared" si="10"/>
        <v>0</v>
      </c>
    </row>
    <row r="371" spans="1:5" x14ac:dyDescent="0.25">
      <c r="A371" s="17">
        <v>296</v>
      </c>
      <c r="B371" s="18" t="s">
        <v>287</v>
      </c>
      <c r="C371" s="19">
        <v>12</v>
      </c>
      <c r="D371" s="20"/>
      <c r="E371" s="33">
        <f t="shared" si="10"/>
        <v>0</v>
      </c>
    </row>
    <row r="372" spans="1:5" x14ac:dyDescent="0.25">
      <c r="A372" s="17">
        <v>297</v>
      </c>
      <c r="B372" s="18" t="s">
        <v>288</v>
      </c>
      <c r="C372" s="19">
        <v>17</v>
      </c>
      <c r="D372" s="20"/>
      <c r="E372" s="33">
        <f t="shared" si="10"/>
        <v>0</v>
      </c>
    </row>
    <row r="373" spans="1:5" x14ac:dyDescent="0.25">
      <c r="A373" s="17">
        <v>298</v>
      </c>
      <c r="B373" s="18" t="s">
        <v>289</v>
      </c>
      <c r="C373" s="19">
        <v>9</v>
      </c>
      <c r="D373" s="20"/>
      <c r="E373" s="33">
        <f t="shared" si="10"/>
        <v>0</v>
      </c>
    </row>
    <row r="374" spans="1:5" x14ac:dyDescent="0.25">
      <c r="A374" s="17">
        <v>299</v>
      </c>
      <c r="B374" s="18" t="s">
        <v>290</v>
      </c>
      <c r="C374" s="19">
        <v>7</v>
      </c>
      <c r="D374" s="20"/>
      <c r="E374" s="33">
        <f t="shared" si="10"/>
        <v>0</v>
      </c>
    </row>
    <row r="375" spans="1:5" x14ac:dyDescent="0.25">
      <c r="A375" s="17">
        <v>300</v>
      </c>
      <c r="B375" s="18" t="s">
        <v>291</v>
      </c>
      <c r="C375" s="19">
        <v>5</v>
      </c>
      <c r="D375" s="20"/>
      <c r="E375" s="33">
        <f t="shared" si="10"/>
        <v>0</v>
      </c>
    </row>
    <row r="376" spans="1:5" x14ac:dyDescent="0.25">
      <c r="A376" s="17">
        <v>301</v>
      </c>
      <c r="B376" s="18" t="s">
        <v>292</v>
      </c>
      <c r="C376" s="19">
        <v>5</v>
      </c>
      <c r="D376" s="20"/>
      <c r="E376" s="33">
        <f t="shared" si="10"/>
        <v>0</v>
      </c>
    </row>
    <row r="377" spans="1:5" x14ac:dyDescent="0.25">
      <c r="A377" s="17">
        <v>302</v>
      </c>
      <c r="B377" s="18" t="s">
        <v>293</v>
      </c>
      <c r="C377" s="19">
        <v>3</v>
      </c>
      <c r="D377" s="20"/>
      <c r="E377" s="33">
        <f t="shared" si="10"/>
        <v>0</v>
      </c>
    </row>
    <row r="378" spans="1:5" x14ac:dyDescent="0.25">
      <c r="A378" s="17">
        <v>303</v>
      </c>
      <c r="B378" s="18" t="s">
        <v>294</v>
      </c>
      <c r="C378" s="19">
        <v>230</v>
      </c>
      <c r="D378" s="20"/>
      <c r="E378" s="33">
        <f t="shared" si="10"/>
        <v>0</v>
      </c>
    </row>
    <row r="379" spans="1:5" x14ac:dyDescent="0.25">
      <c r="A379" s="17">
        <v>304</v>
      </c>
      <c r="B379" s="18" t="s">
        <v>295</v>
      </c>
      <c r="C379" s="19">
        <v>4</v>
      </c>
      <c r="D379" s="20"/>
      <c r="E379" s="33">
        <f t="shared" si="10"/>
        <v>0</v>
      </c>
    </row>
    <row r="380" spans="1:5" x14ac:dyDescent="0.25">
      <c r="A380" s="17">
        <v>305</v>
      </c>
      <c r="B380" s="18" t="s">
        <v>296</v>
      </c>
      <c r="C380" s="19">
        <v>10</v>
      </c>
      <c r="D380" s="20"/>
      <c r="E380" s="33">
        <f t="shared" si="10"/>
        <v>0</v>
      </c>
    </row>
    <row r="381" spans="1:5" x14ac:dyDescent="0.25">
      <c r="A381" s="17">
        <v>306</v>
      </c>
      <c r="B381" s="18" t="s">
        <v>297</v>
      </c>
      <c r="C381" s="19">
        <v>3750</v>
      </c>
      <c r="D381" s="20"/>
      <c r="E381" s="33">
        <f t="shared" si="10"/>
        <v>0</v>
      </c>
    </row>
    <row r="382" spans="1:5" x14ac:dyDescent="0.25">
      <c r="A382" s="17">
        <v>307</v>
      </c>
      <c r="B382" s="18" t="s">
        <v>298</v>
      </c>
      <c r="C382" s="19">
        <v>50</v>
      </c>
      <c r="D382" s="20"/>
      <c r="E382" s="33">
        <f t="shared" si="10"/>
        <v>0</v>
      </c>
    </row>
    <row r="383" spans="1:5" x14ac:dyDescent="0.25">
      <c r="A383" s="17">
        <v>308</v>
      </c>
      <c r="B383" s="18" t="s">
        <v>299</v>
      </c>
      <c r="C383" s="19">
        <v>75</v>
      </c>
      <c r="D383" s="20"/>
      <c r="E383" s="33">
        <f t="shared" si="10"/>
        <v>0</v>
      </c>
    </row>
    <row r="384" spans="1:5" x14ac:dyDescent="0.25">
      <c r="A384" s="17">
        <v>309</v>
      </c>
      <c r="B384" s="18" t="s">
        <v>300</v>
      </c>
      <c r="C384" s="19">
        <v>75</v>
      </c>
      <c r="D384" s="20"/>
      <c r="E384" s="33">
        <f t="shared" si="10"/>
        <v>0</v>
      </c>
    </row>
    <row r="385" spans="1:5" x14ac:dyDescent="0.25">
      <c r="A385" s="17">
        <v>310</v>
      </c>
      <c r="B385" s="18" t="s">
        <v>301</v>
      </c>
      <c r="C385" s="19">
        <v>75</v>
      </c>
      <c r="D385" s="20"/>
      <c r="E385" s="33">
        <f t="shared" si="10"/>
        <v>0</v>
      </c>
    </row>
    <row r="386" spans="1:5" x14ac:dyDescent="0.25">
      <c r="A386" s="17">
        <v>311</v>
      </c>
      <c r="B386" s="18" t="s">
        <v>302</v>
      </c>
      <c r="C386" s="19">
        <v>50</v>
      </c>
      <c r="D386" s="20"/>
      <c r="E386" s="33">
        <f t="shared" si="10"/>
        <v>0</v>
      </c>
    </row>
    <row r="387" spans="1:5" ht="24" x14ac:dyDescent="0.25">
      <c r="A387" s="17"/>
      <c r="B387" s="21" t="s">
        <v>303</v>
      </c>
      <c r="C387" s="18"/>
      <c r="D387" s="20"/>
      <c r="E387" s="22">
        <f>SUM(E369:E386)</f>
        <v>0</v>
      </c>
    </row>
    <row r="388" spans="1:5" x14ac:dyDescent="0.25">
      <c r="A388" s="17"/>
      <c r="B388" s="23" t="s">
        <v>83</v>
      </c>
      <c r="C388" s="18"/>
      <c r="D388" s="20"/>
      <c r="E388" s="22">
        <f>E387*0.21</f>
        <v>0</v>
      </c>
    </row>
    <row r="389" spans="1:5" ht="24" x14ac:dyDescent="0.25">
      <c r="A389" s="17"/>
      <c r="B389" s="21" t="s">
        <v>304</v>
      </c>
      <c r="C389" s="18"/>
      <c r="D389" s="20"/>
      <c r="E389" s="22">
        <f>E387+E388</f>
        <v>0</v>
      </c>
    </row>
    <row r="390" spans="1:5" ht="15.75" thickBot="1" x14ac:dyDescent="0.3">
      <c r="A390" s="37"/>
      <c r="B390" s="38"/>
      <c r="C390" s="39"/>
      <c r="D390" s="40"/>
      <c r="E390" s="41"/>
    </row>
    <row r="391" spans="1:5" x14ac:dyDescent="0.25">
      <c r="A391" s="30" t="s">
        <v>305</v>
      </c>
      <c r="B391" s="72" t="s">
        <v>306</v>
      </c>
      <c r="C391" s="72"/>
      <c r="D391" s="72"/>
      <c r="E391" s="73"/>
    </row>
    <row r="392" spans="1:5" x14ac:dyDescent="0.25">
      <c r="A392" s="62" t="s">
        <v>2</v>
      </c>
      <c r="B392" s="63" t="s">
        <v>3</v>
      </c>
      <c r="C392" s="64" t="s">
        <v>4</v>
      </c>
      <c r="D392" s="31" t="s">
        <v>88</v>
      </c>
      <c r="E392" s="65" t="s">
        <v>5</v>
      </c>
    </row>
    <row r="393" spans="1:5" x14ac:dyDescent="0.25">
      <c r="A393" s="62"/>
      <c r="B393" s="63"/>
      <c r="C393" s="64"/>
      <c r="D393" s="31" t="s">
        <v>89</v>
      </c>
      <c r="E393" s="65"/>
    </row>
    <row r="394" spans="1:5" x14ac:dyDescent="0.25">
      <c r="A394" s="17">
        <v>312</v>
      </c>
      <c r="B394" s="18" t="s">
        <v>307</v>
      </c>
      <c r="C394" s="19">
        <v>15</v>
      </c>
      <c r="D394" s="20"/>
      <c r="E394" s="33">
        <f t="shared" ref="E394:E402" si="11" xml:space="preserve"> ROUND(C394*D394,2)</f>
        <v>0</v>
      </c>
    </row>
    <row r="395" spans="1:5" x14ac:dyDescent="0.25">
      <c r="A395" s="17">
        <v>313</v>
      </c>
      <c r="B395" s="18" t="s">
        <v>308</v>
      </c>
      <c r="C395" s="19">
        <v>60</v>
      </c>
      <c r="D395" s="20"/>
      <c r="E395" s="33">
        <f t="shared" si="11"/>
        <v>0</v>
      </c>
    </row>
    <row r="396" spans="1:5" x14ac:dyDescent="0.25">
      <c r="A396" s="17">
        <v>314</v>
      </c>
      <c r="B396" s="18" t="s">
        <v>309</v>
      </c>
      <c r="C396" s="19">
        <v>4</v>
      </c>
      <c r="D396" s="20"/>
      <c r="E396" s="33">
        <f t="shared" si="11"/>
        <v>0</v>
      </c>
    </row>
    <row r="397" spans="1:5" x14ac:dyDescent="0.25">
      <c r="A397" s="17">
        <v>315</v>
      </c>
      <c r="B397" s="18" t="s">
        <v>310</v>
      </c>
      <c r="C397" s="19">
        <v>15</v>
      </c>
      <c r="D397" s="20"/>
      <c r="E397" s="33">
        <f t="shared" si="11"/>
        <v>0</v>
      </c>
    </row>
    <row r="398" spans="1:5" x14ac:dyDescent="0.25">
      <c r="A398" s="17">
        <v>316</v>
      </c>
      <c r="B398" s="18" t="s">
        <v>311</v>
      </c>
      <c r="C398" s="19">
        <v>170</v>
      </c>
      <c r="D398" s="20"/>
      <c r="E398" s="33">
        <f t="shared" si="11"/>
        <v>0</v>
      </c>
    </row>
    <row r="399" spans="1:5" x14ac:dyDescent="0.25">
      <c r="A399" s="17">
        <v>317</v>
      </c>
      <c r="B399" s="18" t="s">
        <v>312</v>
      </c>
      <c r="C399" s="19">
        <v>30</v>
      </c>
      <c r="D399" s="20"/>
      <c r="E399" s="33">
        <f t="shared" si="11"/>
        <v>0</v>
      </c>
    </row>
    <row r="400" spans="1:5" x14ac:dyDescent="0.25">
      <c r="A400" s="17">
        <v>318</v>
      </c>
      <c r="B400" s="18" t="s">
        <v>313</v>
      </c>
      <c r="C400" s="19">
        <v>1500</v>
      </c>
      <c r="D400" s="20"/>
      <c r="E400" s="33">
        <f t="shared" si="11"/>
        <v>0</v>
      </c>
    </row>
    <row r="401" spans="1:5" x14ac:dyDescent="0.25">
      <c r="A401" s="17">
        <v>319</v>
      </c>
      <c r="B401" s="18" t="s">
        <v>314</v>
      </c>
      <c r="C401" s="19">
        <v>900</v>
      </c>
      <c r="D401" s="20"/>
      <c r="E401" s="33">
        <f t="shared" si="11"/>
        <v>0</v>
      </c>
    </row>
    <row r="402" spans="1:5" x14ac:dyDescent="0.25">
      <c r="A402" s="17">
        <v>320</v>
      </c>
      <c r="B402" s="18" t="s">
        <v>368</v>
      </c>
      <c r="C402" s="19">
        <v>50</v>
      </c>
      <c r="D402" s="20"/>
      <c r="E402" s="33">
        <f t="shared" si="11"/>
        <v>0</v>
      </c>
    </row>
    <row r="403" spans="1:5" ht="24" x14ac:dyDescent="0.25">
      <c r="A403" s="17"/>
      <c r="B403" s="21" t="s">
        <v>315</v>
      </c>
      <c r="C403" s="18"/>
      <c r="D403" s="20"/>
      <c r="E403" s="22">
        <f>SUM(E394:E402)</f>
        <v>0</v>
      </c>
    </row>
    <row r="404" spans="1:5" x14ac:dyDescent="0.25">
      <c r="A404" s="17"/>
      <c r="B404" s="23" t="s">
        <v>83</v>
      </c>
      <c r="C404" s="18"/>
      <c r="D404" s="20"/>
      <c r="E404" s="22">
        <f>E403*0.21</f>
        <v>0</v>
      </c>
    </row>
    <row r="405" spans="1:5" ht="24.75" thickBot="1" x14ac:dyDescent="0.3">
      <c r="A405" s="42"/>
      <c r="B405" s="43" t="s">
        <v>316</v>
      </c>
      <c r="C405" s="44"/>
      <c r="D405" s="45"/>
      <c r="E405" s="46">
        <f>E403+E404</f>
        <v>0</v>
      </c>
    </row>
    <row r="406" spans="1:5" x14ac:dyDescent="0.25">
      <c r="A406" s="47"/>
      <c r="B406" s="48"/>
      <c r="C406" s="49"/>
      <c r="D406" s="50"/>
      <c r="E406" s="51"/>
    </row>
    <row r="407" spans="1:5" ht="15.75" thickBot="1" x14ac:dyDescent="0.3">
      <c r="A407" s="52"/>
      <c r="B407" s="53"/>
      <c r="C407" s="52"/>
      <c r="D407" s="54"/>
      <c r="E407" s="52"/>
    </row>
    <row r="408" spans="1:5" x14ac:dyDescent="0.25">
      <c r="A408" s="55"/>
      <c r="B408" s="56" t="s">
        <v>369</v>
      </c>
      <c r="C408" s="66">
        <f>E97+E179+E212+E250+E275+E305+E342+E362+E387+E403</f>
        <v>0</v>
      </c>
      <c r="D408" s="66"/>
      <c r="E408" s="67"/>
    </row>
    <row r="409" spans="1:5" x14ac:dyDescent="0.25">
      <c r="A409" s="34"/>
      <c r="B409" s="57" t="s">
        <v>317</v>
      </c>
      <c r="C409" s="68">
        <f>E98+E180+E213+E251+E276+E306+E343+E363+E388+E404</f>
        <v>0</v>
      </c>
      <c r="D409" s="68"/>
      <c r="E409" s="69"/>
    </row>
    <row r="410" spans="1:5" ht="15.75" thickBot="1" x14ac:dyDescent="0.3">
      <c r="A410" s="58"/>
      <c r="B410" s="59" t="s">
        <v>370</v>
      </c>
      <c r="C410" s="60">
        <f>C408+C409</f>
        <v>0</v>
      </c>
      <c r="D410" s="60"/>
      <c r="E410" s="61"/>
    </row>
  </sheetData>
  <sheetProtection algorithmName="SHA-512" hashValue="eSgYXkx7Atg3gRmZzjZL8eTkKEiMB4Rmfq8X1fEOXBZJyRalKA+OyVCzz6o9Wwz6aBeHZE7/477BC84/MgkzxQ==" saltValue="f4Qo5hGBjTpnRz9QctcvUQ==" spinCount="100000" sheet="1" objects="1" scenarios="1"/>
  <mergeCells count="50">
    <mergeCell ref="B216:E216"/>
    <mergeCell ref="B3:B15"/>
    <mergeCell ref="B16:E16"/>
    <mergeCell ref="B102:E102"/>
    <mergeCell ref="A103:A104"/>
    <mergeCell ref="B103:B104"/>
    <mergeCell ref="C103:C104"/>
    <mergeCell ref="E103:E104"/>
    <mergeCell ref="B184:E184"/>
    <mergeCell ref="A185:A186"/>
    <mergeCell ref="B185:B186"/>
    <mergeCell ref="C185:C186"/>
    <mergeCell ref="E185:E186"/>
    <mergeCell ref="B309:E309"/>
    <mergeCell ref="A217:A218"/>
    <mergeCell ref="B217:B218"/>
    <mergeCell ref="C217:C218"/>
    <mergeCell ref="E217:E218"/>
    <mergeCell ref="B254:E254"/>
    <mergeCell ref="A255:A256"/>
    <mergeCell ref="B255:B256"/>
    <mergeCell ref="C255:C256"/>
    <mergeCell ref="E255:E256"/>
    <mergeCell ref="B279:E279"/>
    <mergeCell ref="A280:A281"/>
    <mergeCell ref="B280:B281"/>
    <mergeCell ref="C280:C281"/>
    <mergeCell ref="E280:E281"/>
    <mergeCell ref="B391:E391"/>
    <mergeCell ref="A310:A311"/>
    <mergeCell ref="B310:B311"/>
    <mergeCell ref="C310:C311"/>
    <mergeCell ref="E310:E311"/>
    <mergeCell ref="B346:E346"/>
    <mergeCell ref="A347:A348"/>
    <mergeCell ref="B347:B348"/>
    <mergeCell ref="C347:C348"/>
    <mergeCell ref="E347:E348"/>
    <mergeCell ref="B366:E366"/>
    <mergeCell ref="A367:A368"/>
    <mergeCell ref="B367:B368"/>
    <mergeCell ref="C367:C368"/>
    <mergeCell ref="E367:E368"/>
    <mergeCell ref="C410:E410"/>
    <mergeCell ref="A392:A393"/>
    <mergeCell ref="B392:B393"/>
    <mergeCell ref="C392:C393"/>
    <mergeCell ref="E392:E393"/>
    <mergeCell ref="C408:E408"/>
    <mergeCell ref="C409:E40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2020-11-04T11:15:11Z</dcterms:modified>
</cp:coreProperties>
</file>